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2120" windowHeight="9120" activeTab="0"/>
  </bookViews>
  <sheets>
    <sheet name="Sheet1" sheetId="1" r:id="rId1"/>
  </sheets>
  <definedNames>
    <definedName name="unnamed">#REF!</definedName>
  </definedNames>
  <calcPr fullCalcOnLoad="1"/>
</workbook>
</file>

<file path=xl/sharedStrings.xml><?xml version="1.0" encoding="utf-8"?>
<sst xmlns="http://schemas.openxmlformats.org/spreadsheetml/2006/main" count="77" uniqueCount="49">
  <si>
    <t>võidup-te</t>
  </si>
  <si>
    <t>nimi</t>
  </si>
  <si>
    <t>vp</t>
  </si>
  <si>
    <t>keskm</t>
  </si>
  <si>
    <t>kokku</t>
  </si>
  <si>
    <t>Jüri Poltan</t>
  </si>
  <si>
    <t>Tarvo Orav</t>
  </si>
  <si>
    <t>Kaido Põder</t>
  </si>
  <si>
    <t>Tiit Valdaru</t>
  </si>
  <si>
    <t>Terje Tamm</t>
  </si>
  <si>
    <t>Lembit Tamm</t>
  </si>
  <si>
    <t>Kalle Roostik</t>
  </si>
  <si>
    <t>Eha Neito</t>
  </si>
  <si>
    <t>Aigar Kink</t>
  </si>
  <si>
    <t>Rannu Eimla</t>
  </si>
  <si>
    <t>Hilja Roostik</t>
  </si>
  <si>
    <t>Alar Kink</t>
  </si>
  <si>
    <t>Ragnar Orgus</t>
  </si>
  <si>
    <t>Monika Kalvik</t>
  </si>
  <si>
    <t xml:space="preserve">Rakvere Perona sõpruskohtumine 30. 01. 2004 </t>
  </si>
  <si>
    <t>Hergi Vaga</t>
  </si>
  <si>
    <t>Leho Aros</t>
  </si>
  <si>
    <t>Kaido Klaats</t>
  </si>
  <si>
    <t>Martin Kink</t>
  </si>
  <si>
    <t>Aleksandr Holst</t>
  </si>
  <si>
    <t>Toomas Eimla</t>
  </si>
  <si>
    <t>Jaanus Bazanov</t>
  </si>
  <si>
    <t>Mihkel Eimla</t>
  </si>
  <si>
    <t>Airis Naur</t>
  </si>
  <si>
    <t>Hardi Dreier</t>
  </si>
  <si>
    <t>Jaak Uibu</t>
  </si>
  <si>
    <t>Alvar Hindrichson</t>
  </si>
  <si>
    <t>Taimar Lank</t>
  </si>
  <si>
    <t>Hanno Liier</t>
  </si>
  <si>
    <t>Taimi Dreier</t>
  </si>
  <si>
    <t>Eero Rändla</t>
  </si>
  <si>
    <t>Jaanus Jaanimägi</t>
  </si>
  <si>
    <t>Leho Kuusik</t>
  </si>
  <si>
    <t>Villu Peeba</t>
  </si>
  <si>
    <t>Tarmo Tappo</t>
  </si>
  <si>
    <t>Jaak Vapper</t>
  </si>
  <si>
    <t>Anne Vapper</t>
  </si>
  <si>
    <t>I alagrupp</t>
  </si>
  <si>
    <t>II alagrupp</t>
  </si>
  <si>
    <t>III alagrupp</t>
  </si>
  <si>
    <t>PÄRNU</t>
  </si>
  <si>
    <t>RAKVERE</t>
  </si>
  <si>
    <t>RAKVERE KOKKU</t>
  </si>
  <si>
    <t>PÄRNU  KOKKU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</si>
</sst>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" xfId="0" applyFont="1" applyAlignment="1">
      <alignment/>
    </xf>
    <xf numFmtId="0" fontId="3" fillId="0" borderId="1" xfId="0" applyFont="1" applyAlignment="1">
      <alignment horizontal="center"/>
    </xf>
    <xf numFmtId="0" fontId="3" fillId="4" borderId="1" xfId="0" applyFont="1" applyAlignment="1">
      <alignment horizontal="center"/>
    </xf>
    <xf numFmtId="0" fontId="3" fillId="0" borderId="2" xfId="0" applyFont="1" applyAlignment="1">
      <alignment horizontal="center"/>
    </xf>
    <xf numFmtId="0" fontId="3" fillId="0" borderId="3" xfId="0" applyFont="1" applyAlignment="1">
      <alignment horizontal="center"/>
    </xf>
    <xf numFmtId="0" fontId="0" fillId="0" borderId="1" xfId="0" applyFont="1" applyAlignment="1">
      <alignment horizontal="left"/>
    </xf>
    <xf numFmtId="172" fontId="1" fillId="0" borderId="2" xfId="0" applyFont="1" applyAlignment="1">
      <alignment horizontal="center"/>
    </xf>
    <xf numFmtId="0" fontId="1" fillId="0" borderId="4" xfId="0" applyFont="1" applyAlignment="1">
      <alignment horizontal="center"/>
    </xf>
    <xf numFmtId="0" fontId="2" fillId="0" borderId="1" xfId="0" applyFont="1" applyAlignment="1">
      <alignment horizontal="left"/>
    </xf>
    <xf numFmtId="0" fontId="2" fillId="0" borderId="1" xfId="0" applyFont="1" applyAlignment="1">
      <alignment horizontal="center"/>
    </xf>
    <xf numFmtId="0" fontId="2" fillId="4" borderId="1" xfId="0" applyFont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0" fillId="3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1" xfId="0" applyFont="1" applyAlignment="1">
      <alignment horizontal="center"/>
    </xf>
    <xf numFmtId="0" fontId="0" fillId="4" borderId="1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4" borderId="8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4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4" borderId="10" xfId="0" applyFont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1" xfId="0" applyFont="1" applyFill="1" applyAlignment="1">
      <alignment horizontal="center"/>
    </xf>
    <xf numFmtId="0" fontId="0" fillId="3" borderId="1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4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4" borderId="12" xfId="0" applyFont="1" applyBorder="1" applyAlignment="1">
      <alignment horizontal="center"/>
    </xf>
    <xf numFmtId="0" fontId="0" fillId="4" borderId="1" xfId="0" applyFont="1" applyFill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2" fillId="5" borderId="1" xfId="0" applyFont="1" applyFill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0" fillId="2" borderId="1" xfId="0" applyFont="1" applyFill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5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2" borderId="1" xfId="0" applyFont="1" applyFill="1" applyAlignment="1">
      <alignment horizontal="center"/>
    </xf>
    <xf numFmtId="0" fontId="0" fillId="4" borderId="11" xfId="0" applyFont="1" applyBorder="1" applyAlignment="1">
      <alignment horizontal="center"/>
    </xf>
    <xf numFmtId="0" fontId="0" fillId="4" borderId="9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11" xfId="0" applyFont="1" applyBorder="1" applyAlignment="1">
      <alignment horizontal="center"/>
    </xf>
    <xf numFmtId="0" fontId="0" fillId="4" borderId="1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CFFFF"/>
      <rgbColor rgb="00FF0000"/>
      <rgbColor rgb="00FFCC99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3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57421875" style="6" customWidth="1"/>
    <col min="2" max="2" width="16.140625" style="6" customWidth="1"/>
    <col min="3" max="3" width="5.140625" style="6" customWidth="1"/>
    <col min="4" max="4" width="3.57421875" style="6" customWidth="1"/>
    <col min="5" max="5" width="5.140625" style="6" customWidth="1"/>
    <col min="6" max="6" width="3.57421875" style="6" customWidth="1"/>
    <col min="7" max="7" width="5.140625" style="6" customWidth="1"/>
    <col min="8" max="8" width="3.57421875" style="6" customWidth="1"/>
    <col min="9" max="9" width="5.140625" style="6" customWidth="1"/>
    <col min="10" max="10" width="3.57421875" style="6" customWidth="1"/>
    <col min="11" max="11" width="5.140625" style="6" customWidth="1"/>
    <col min="12" max="12" width="3.57421875" style="6" customWidth="1"/>
    <col min="13" max="13" width="5.140625" style="6" customWidth="1"/>
    <col min="14" max="14" width="3.57421875" style="6" customWidth="1"/>
    <col min="15" max="15" width="6.8515625" style="6" customWidth="1"/>
    <col min="16" max="16" width="6.00390625" style="6" customWidth="1"/>
    <col min="17" max="16384" width="3.57421875" style="6" customWidth="1"/>
  </cols>
  <sheetData>
    <row r="1" spans="1:31" s="3" customFormat="1" ht="12.75">
      <c r="A1" s="2"/>
      <c r="B1" s="1" t="s">
        <v>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thickBot="1">
      <c r="A2" s="2"/>
      <c r="B2" s="4" t="s">
        <v>42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 t="s">
        <v>0</v>
      </c>
      <c r="Q2" s="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7"/>
      <c r="B3" s="8" t="s">
        <v>1</v>
      </c>
      <c r="C3" s="8">
        <v>1</v>
      </c>
      <c r="D3" s="9" t="s">
        <v>2</v>
      </c>
      <c r="E3" s="8">
        <v>2</v>
      </c>
      <c r="F3" s="9" t="s">
        <v>2</v>
      </c>
      <c r="G3" s="8">
        <v>3</v>
      </c>
      <c r="H3" s="9" t="s">
        <v>2</v>
      </c>
      <c r="I3" s="8">
        <v>4</v>
      </c>
      <c r="J3" s="9" t="s">
        <v>2</v>
      </c>
      <c r="K3" s="8">
        <v>5</v>
      </c>
      <c r="L3" s="9" t="s">
        <v>2</v>
      </c>
      <c r="M3" s="8">
        <v>6</v>
      </c>
      <c r="N3" s="9" t="s">
        <v>2</v>
      </c>
      <c r="O3" s="10" t="s">
        <v>3</v>
      </c>
      <c r="P3" s="11" t="s">
        <v>4</v>
      </c>
      <c r="Q3" s="2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2.75">
      <c r="A4" s="7">
        <v>1</v>
      </c>
      <c r="B4" s="12" t="s">
        <v>11</v>
      </c>
      <c r="C4" s="32">
        <v>201</v>
      </c>
      <c r="D4" s="33">
        <v>2</v>
      </c>
      <c r="E4" s="32">
        <v>220</v>
      </c>
      <c r="F4" s="33">
        <v>2</v>
      </c>
      <c r="G4" s="32">
        <v>222</v>
      </c>
      <c r="H4" s="39">
        <v>2</v>
      </c>
      <c r="I4" s="52">
        <v>169</v>
      </c>
      <c r="J4" s="33">
        <v>2</v>
      </c>
      <c r="K4" s="58">
        <v>159</v>
      </c>
      <c r="L4" s="54">
        <v>2</v>
      </c>
      <c r="M4" s="58">
        <v>171</v>
      </c>
      <c r="N4" s="33"/>
      <c r="O4" s="13">
        <f>AVERAGE(C4,E4,G4,I4,K4,M4)</f>
        <v>190.33333333333334</v>
      </c>
      <c r="P4" s="14">
        <f>SUM(D4,F4,H4,J4,L4,N4)</f>
        <v>10</v>
      </c>
      <c r="Q4" s="2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2.75">
      <c r="A5" s="7">
        <v>2</v>
      </c>
      <c r="B5" s="15" t="s">
        <v>10</v>
      </c>
      <c r="C5" s="16">
        <v>179</v>
      </c>
      <c r="D5" s="17">
        <v>2</v>
      </c>
      <c r="E5" s="16">
        <v>233</v>
      </c>
      <c r="F5" s="17">
        <v>2</v>
      </c>
      <c r="G5" s="16">
        <v>129</v>
      </c>
      <c r="H5" s="17">
        <v>2</v>
      </c>
      <c r="I5" s="16">
        <v>160</v>
      </c>
      <c r="J5" s="17"/>
      <c r="K5" s="73">
        <v>146</v>
      </c>
      <c r="L5" s="17"/>
      <c r="M5" s="16">
        <v>215</v>
      </c>
      <c r="N5" s="17">
        <v>2</v>
      </c>
      <c r="O5" s="13">
        <f aca="true" t="shared" si="0" ref="O5:O15">AVERAGE(C5,E5,G5,I5,K5,M5)</f>
        <v>177</v>
      </c>
      <c r="P5" s="14">
        <f aca="true" t="shared" si="1" ref="P5:P15">SUM(D5,F5,H5,J5,L5,N5)</f>
        <v>8</v>
      </c>
      <c r="Q5" s="2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2.75">
      <c r="A6" s="7">
        <v>3</v>
      </c>
      <c r="B6" s="15" t="s">
        <v>21</v>
      </c>
      <c r="C6" s="16">
        <v>176</v>
      </c>
      <c r="D6" s="17">
        <v>2</v>
      </c>
      <c r="E6" s="16">
        <v>199</v>
      </c>
      <c r="F6" s="17">
        <v>2</v>
      </c>
      <c r="G6" s="16">
        <v>173</v>
      </c>
      <c r="H6" s="17">
        <v>2</v>
      </c>
      <c r="I6" s="16">
        <v>153</v>
      </c>
      <c r="J6" s="17"/>
      <c r="K6" s="73">
        <v>135</v>
      </c>
      <c r="L6" s="17"/>
      <c r="M6" s="16">
        <v>151</v>
      </c>
      <c r="N6" s="17">
        <v>2</v>
      </c>
      <c r="O6" s="13">
        <f t="shared" si="0"/>
        <v>164.5</v>
      </c>
      <c r="P6" s="14">
        <f t="shared" si="1"/>
        <v>8</v>
      </c>
      <c r="Q6" s="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7">
        <v>4</v>
      </c>
      <c r="B7" s="15" t="s">
        <v>16</v>
      </c>
      <c r="C7" s="16">
        <v>132</v>
      </c>
      <c r="D7" s="17"/>
      <c r="E7" s="16">
        <v>154</v>
      </c>
      <c r="F7" s="17"/>
      <c r="G7" s="16">
        <v>195</v>
      </c>
      <c r="H7" s="17"/>
      <c r="I7" s="16">
        <v>151</v>
      </c>
      <c r="J7" s="17">
        <v>2</v>
      </c>
      <c r="K7" s="73">
        <v>132</v>
      </c>
      <c r="L7" s="17"/>
      <c r="M7" s="16">
        <v>227</v>
      </c>
      <c r="N7" s="17">
        <v>2</v>
      </c>
      <c r="O7" s="13">
        <f t="shared" si="0"/>
        <v>165.16666666666666</v>
      </c>
      <c r="P7" s="14">
        <f t="shared" si="1"/>
        <v>4</v>
      </c>
      <c r="Q7" s="2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2.75">
      <c r="A8" s="7">
        <v>5</v>
      </c>
      <c r="B8" s="15" t="s">
        <v>12</v>
      </c>
      <c r="C8" s="16">
        <v>135</v>
      </c>
      <c r="D8" s="17"/>
      <c r="E8" s="16">
        <v>152</v>
      </c>
      <c r="F8" s="17"/>
      <c r="G8" s="16">
        <v>183</v>
      </c>
      <c r="H8" s="17">
        <v>2</v>
      </c>
      <c r="I8" s="16">
        <v>148</v>
      </c>
      <c r="J8" s="17"/>
      <c r="K8" s="76">
        <v>161</v>
      </c>
      <c r="L8" s="56"/>
      <c r="M8" s="16">
        <v>177</v>
      </c>
      <c r="N8" s="17">
        <v>2</v>
      </c>
      <c r="O8" s="13">
        <f t="shared" si="0"/>
        <v>159.33333333333334</v>
      </c>
      <c r="P8" s="14">
        <f t="shared" si="1"/>
        <v>4</v>
      </c>
      <c r="Q8" s="2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2.75">
      <c r="A9" s="7">
        <v>6</v>
      </c>
      <c r="B9" s="15" t="s">
        <v>20</v>
      </c>
      <c r="C9" s="32">
        <v>118</v>
      </c>
      <c r="D9" s="33"/>
      <c r="E9" s="36">
        <v>107</v>
      </c>
      <c r="F9" s="33"/>
      <c r="G9" s="36">
        <v>161</v>
      </c>
      <c r="H9" s="33"/>
      <c r="I9" s="38">
        <v>161</v>
      </c>
      <c r="J9" s="81">
        <v>2</v>
      </c>
      <c r="K9" s="84">
        <v>128</v>
      </c>
      <c r="L9" s="42"/>
      <c r="M9" s="40">
        <v>167</v>
      </c>
      <c r="N9" s="33"/>
      <c r="O9" s="13">
        <f t="shared" si="0"/>
        <v>140.33333333333334</v>
      </c>
      <c r="P9" s="14">
        <f t="shared" si="1"/>
        <v>2</v>
      </c>
      <c r="Q9" s="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2.75">
      <c r="A10" s="7">
        <v>1</v>
      </c>
      <c r="B10" s="18" t="s">
        <v>35</v>
      </c>
      <c r="C10" s="53">
        <v>158</v>
      </c>
      <c r="D10" s="33"/>
      <c r="E10" s="32">
        <v>181</v>
      </c>
      <c r="F10" s="33">
        <v>2</v>
      </c>
      <c r="G10" s="32">
        <v>183</v>
      </c>
      <c r="H10" s="33">
        <v>2</v>
      </c>
      <c r="I10" s="70">
        <v>178</v>
      </c>
      <c r="J10" s="80">
        <v>2</v>
      </c>
      <c r="K10" s="78">
        <v>175</v>
      </c>
      <c r="L10" s="42">
        <v>2</v>
      </c>
      <c r="M10" s="40">
        <v>210</v>
      </c>
      <c r="N10" s="17">
        <v>2</v>
      </c>
      <c r="O10" s="13">
        <f t="shared" si="0"/>
        <v>180.83333333333334</v>
      </c>
      <c r="P10" s="14">
        <f t="shared" si="1"/>
        <v>10</v>
      </c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2.75">
      <c r="A11" s="7">
        <v>2</v>
      </c>
      <c r="B11" s="19" t="s">
        <v>33</v>
      </c>
      <c r="C11" s="32">
        <v>174</v>
      </c>
      <c r="D11" s="33">
        <v>2</v>
      </c>
      <c r="E11" s="36">
        <v>179</v>
      </c>
      <c r="F11" s="33">
        <v>2</v>
      </c>
      <c r="G11" s="32">
        <v>209</v>
      </c>
      <c r="H11" s="33"/>
      <c r="I11" s="36">
        <v>198</v>
      </c>
      <c r="J11" s="81">
        <v>2</v>
      </c>
      <c r="K11" s="84">
        <v>182</v>
      </c>
      <c r="L11" s="42">
        <v>2</v>
      </c>
      <c r="M11" s="40">
        <v>160</v>
      </c>
      <c r="N11" s="39"/>
      <c r="O11" s="13">
        <f t="shared" si="0"/>
        <v>183.66666666666666</v>
      </c>
      <c r="P11" s="14">
        <f t="shared" si="1"/>
        <v>8</v>
      </c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2.75">
      <c r="A12" s="7">
        <v>3</v>
      </c>
      <c r="B12" s="19" t="s">
        <v>8</v>
      </c>
      <c r="C12" s="36">
        <v>172</v>
      </c>
      <c r="D12" s="33">
        <v>2</v>
      </c>
      <c r="E12" s="36">
        <v>181</v>
      </c>
      <c r="F12" s="33"/>
      <c r="G12" s="32">
        <v>170</v>
      </c>
      <c r="H12" s="33"/>
      <c r="I12" s="61">
        <v>160</v>
      </c>
      <c r="J12" s="83">
        <v>2</v>
      </c>
      <c r="K12" s="77">
        <v>150</v>
      </c>
      <c r="L12" s="42">
        <v>2</v>
      </c>
      <c r="M12" s="40">
        <v>197</v>
      </c>
      <c r="N12" s="33"/>
      <c r="O12" s="13">
        <f t="shared" si="0"/>
        <v>171.66666666666666</v>
      </c>
      <c r="P12" s="14">
        <f t="shared" si="1"/>
        <v>6</v>
      </c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2.75">
      <c r="A13" s="7">
        <v>4</v>
      </c>
      <c r="B13" s="19" t="s">
        <v>29</v>
      </c>
      <c r="C13" s="86">
        <v>163</v>
      </c>
      <c r="D13" s="33"/>
      <c r="E13" s="32">
        <v>142</v>
      </c>
      <c r="F13" s="33"/>
      <c r="G13" s="52">
        <v>198</v>
      </c>
      <c r="H13" s="33">
        <v>2</v>
      </c>
      <c r="I13" s="62">
        <v>154</v>
      </c>
      <c r="J13" s="81"/>
      <c r="K13" s="77">
        <v>190</v>
      </c>
      <c r="L13" s="42">
        <v>2</v>
      </c>
      <c r="M13" s="40">
        <v>174</v>
      </c>
      <c r="N13" s="33">
        <v>2</v>
      </c>
      <c r="O13" s="13">
        <f t="shared" si="0"/>
        <v>170.16666666666666</v>
      </c>
      <c r="P13" s="14">
        <f t="shared" si="1"/>
        <v>6</v>
      </c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2.75">
      <c r="A14" s="7">
        <v>5</v>
      </c>
      <c r="B14" s="85" t="s">
        <v>7</v>
      </c>
      <c r="C14" s="87">
        <v>171</v>
      </c>
      <c r="D14" s="75"/>
      <c r="E14" s="32">
        <v>174</v>
      </c>
      <c r="F14" s="33">
        <v>2</v>
      </c>
      <c r="G14" s="53">
        <v>116</v>
      </c>
      <c r="H14" s="33"/>
      <c r="I14" s="72">
        <v>134</v>
      </c>
      <c r="J14" s="74"/>
      <c r="K14" s="78">
        <v>130</v>
      </c>
      <c r="L14" s="42">
        <v>2</v>
      </c>
      <c r="M14" s="40">
        <v>125</v>
      </c>
      <c r="N14" s="33"/>
      <c r="O14" s="13">
        <f t="shared" si="0"/>
        <v>141.66666666666666</v>
      </c>
      <c r="P14" s="14">
        <f t="shared" si="1"/>
        <v>4</v>
      </c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2.75">
      <c r="A15" s="7">
        <v>6</v>
      </c>
      <c r="B15" s="19" t="s">
        <v>5</v>
      </c>
      <c r="C15" s="79">
        <v>193</v>
      </c>
      <c r="D15" s="17">
        <v>2</v>
      </c>
      <c r="E15" s="16">
        <v>180</v>
      </c>
      <c r="F15" s="17"/>
      <c r="G15" s="64">
        <v>160</v>
      </c>
      <c r="H15" s="17"/>
      <c r="I15" s="79">
        <v>138</v>
      </c>
      <c r="J15" s="80"/>
      <c r="K15" s="82">
        <v>108</v>
      </c>
      <c r="L15" s="50"/>
      <c r="M15" s="51">
        <v>141</v>
      </c>
      <c r="N15" s="17"/>
      <c r="O15" s="13">
        <f t="shared" si="0"/>
        <v>153.33333333333334</v>
      </c>
      <c r="P15" s="14">
        <f t="shared" si="1"/>
        <v>2</v>
      </c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2.75">
      <c r="A16" s="2"/>
      <c r="B16" s="20"/>
      <c r="C16" s="69" t="s">
        <v>48</v>
      </c>
      <c r="D16" s="22"/>
      <c r="E16" s="22">
        <f>SUM(P16+P33)</f>
        <v>74</v>
      </c>
      <c r="F16" s="22"/>
      <c r="G16" s="20"/>
      <c r="H16" s="22"/>
      <c r="I16" s="20"/>
      <c r="J16" s="22"/>
      <c r="K16" s="20"/>
      <c r="L16" s="20"/>
      <c r="M16" s="22"/>
      <c r="N16" s="22"/>
      <c r="O16" s="34" t="s">
        <v>45</v>
      </c>
      <c r="P16" s="2">
        <f>SUM(P10:P15)</f>
        <v>36</v>
      </c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2.75">
      <c r="A17" s="2"/>
      <c r="B17" s="2"/>
      <c r="C17" s="43" t="s">
        <v>47</v>
      </c>
      <c r="D17" s="2"/>
      <c r="E17" s="22">
        <f>SUM(P17+P34)</f>
        <v>70</v>
      </c>
      <c r="F17" s="2"/>
      <c r="G17" s="2"/>
      <c r="H17" s="2"/>
      <c r="I17" s="2"/>
      <c r="J17" s="2"/>
      <c r="K17" s="2"/>
      <c r="L17" s="2"/>
      <c r="M17" s="2"/>
      <c r="N17" s="2"/>
      <c r="O17" s="35" t="s">
        <v>46</v>
      </c>
      <c r="P17" s="5">
        <f>SUM(P4:P9)</f>
        <v>36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2.75">
      <c r="A18" s="2"/>
      <c r="B18" s="2"/>
      <c r="C18" s="2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3.5" thickBot="1">
      <c r="A19" s="2"/>
      <c r="B19" s="25" t="s">
        <v>43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6" t="s">
        <v>0</v>
      </c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2.75">
      <c r="A20" s="7"/>
      <c r="B20" s="8" t="s">
        <v>1</v>
      </c>
      <c r="C20" s="8">
        <v>1</v>
      </c>
      <c r="D20" s="9" t="s">
        <v>2</v>
      </c>
      <c r="E20" s="8">
        <v>2</v>
      </c>
      <c r="F20" s="9" t="s">
        <v>2</v>
      </c>
      <c r="G20" s="8">
        <v>3</v>
      </c>
      <c r="H20" s="9" t="s">
        <v>2</v>
      </c>
      <c r="I20" s="8">
        <v>4</v>
      </c>
      <c r="J20" s="9" t="s">
        <v>2</v>
      </c>
      <c r="K20" s="8">
        <v>5</v>
      </c>
      <c r="L20" s="9" t="s">
        <v>2</v>
      </c>
      <c r="M20" s="8">
        <v>6</v>
      </c>
      <c r="N20" s="9" t="s">
        <v>2</v>
      </c>
      <c r="O20" s="10" t="s">
        <v>3</v>
      </c>
      <c r="P20" s="11" t="s">
        <v>4</v>
      </c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2.75">
      <c r="A21" s="7">
        <v>1</v>
      </c>
      <c r="B21" s="15" t="s">
        <v>14</v>
      </c>
      <c r="C21" s="16">
        <v>181</v>
      </c>
      <c r="D21" s="17">
        <v>2</v>
      </c>
      <c r="E21" s="16">
        <v>169</v>
      </c>
      <c r="F21" s="17"/>
      <c r="G21" s="16">
        <v>142</v>
      </c>
      <c r="H21" s="17">
        <v>2</v>
      </c>
      <c r="I21" s="16">
        <v>227</v>
      </c>
      <c r="J21" s="17">
        <v>2</v>
      </c>
      <c r="K21" s="16">
        <v>197</v>
      </c>
      <c r="L21" s="17">
        <v>2</v>
      </c>
      <c r="M21" s="16">
        <v>163</v>
      </c>
      <c r="N21" s="17"/>
      <c r="O21" s="13">
        <f aca="true" t="shared" si="2" ref="O21:O32">AVERAGE(C21,E21,G21,I21,K21,M21)</f>
        <v>179.83333333333334</v>
      </c>
      <c r="P21" s="14">
        <f aca="true" t="shared" si="3" ref="P21:P32">SUM(D21,F21,H21,J21,L21,N21)</f>
        <v>8</v>
      </c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2.75">
      <c r="A22" s="7">
        <v>2</v>
      </c>
      <c r="B22" s="15" t="s">
        <v>17</v>
      </c>
      <c r="C22" s="16">
        <v>221</v>
      </c>
      <c r="D22" s="17">
        <v>2</v>
      </c>
      <c r="E22" s="16">
        <v>169</v>
      </c>
      <c r="F22" s="17">
        <v>2</v>
      </c>
      <c r="G22" s="16">
        <v>158</v>
      </c>
      <c r="H22" s="17">
        <v>2</v>
      </c>
      <c r="I22" s="16">
        <v>160</v>
      </c>
      <c r="J22" s="17">
        <v>2</v>
      </c>
      <c r="K22" s="16">
        <v>183</v>
      </c>
      <c r="L22" s="17"/>
      <c r="M22" s="16">
        <v>177</v>
      </c>
      <c r="N22" s="17"/>
      <c r="O22" s="13">
        <f t="shared" si="2"/>
        <v>178</v>
      </c>
      <c r="P22" s="14">
        <f t="shared" si="3"/>
        <v>8</v>
      </c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2.75">
      <c r="A23" s="7">
        <v>3</v>
      </c>
      <c r="B23" s="12" t="s">
        <v>23</v>
      </c>
      <c r="C23" s="32">
        <v>164</v>
      </c>
      <c r="D23" s="33">
        <v>2</v>
      </c>
      <c r="E23" s="32">
        <v>154</v>
      </c>
      <c r="F23" s="33"/>
      <c r="G23" s="32">
        <v>140</v>
      </c>
      <c r="H23" s="33"/>
      <c r="I23" s="45">
        <v>159</v>
      </c>
      <c r="J23" s="33">
        <v>2</v>
      </c>
      <c r="K23" s="61">
        <v>172</v>
      </c>
      <c r="L23" s="57">
        <v>2</v>
      </c>
      <c r="M23" s="58">
        <v>176</v>
      </c>
      <c r="N23" s="54">
        <v>2</v>
      </c>
      <c r="O23" s="13">
        <f t="shared" si="2"/>
        <v>160.83333333333334</v>
      </c>
      <c r="P23" s="14">
        <f t="shared" si="3"/>
        <v>8</v>
      </c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2.75">
      <c r="A24" s="7">
        <v>4</v>
      </c>
      <c r="B24" s="15" t="s">
        <v>22</v>
      </c>
      <c r="C24" s="16">
        <v>140</v>
      </c>
      <c r="D24" s="17"/>
      <c r="E24" s="16">
        <v>191</v>
      </c>
      <c r="F24" s="17">
        <v>2</v>
      </c>
      <c r="G24" s="16">
        <v>205</v>
      </c>
      <c r="H24" s="17"/>
      <c r="I24" s="71">
        <v>159</v>
      </c>
      <c r="J24" s="17">
        <v>2</v>
      </c>
      <c r="K24" s="44">
        <v>139</v>
      </c>
      <c r="L24" s="37"/>
      <c r="M24" s="16">
        <v>126</v>
      </c>
      <c r="N24" s="17"/>
      <c r="O24" s="13">
        <f t="shared" si="2"/>
        <v>160</v>
      </c>
      <c r="P24" s="14">
        <f t="shared" si="3"/>
        <v>4</v>
      </c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2.75">
      <c r="A25" s="7">
        <v>5</v>
      </c>
      <c r="B25" s="15" t="s">
        <v>15</v>
      </c>
      <c r="C25" s="16">
        <v>146</v>
      </c>
      <c r="D25" s="17"/>
      <c r="E25" s="16">
        <v>169</v>
      </c>
      <c r="F25" s="17"/>
      <c r="G25" s="16">
        <v>141</v>
      </c>
      <c r="H25" s="17"/>
      <c r="I25" s="16">
        <v>134</v>
      </c>
      <c r="J25" s="17"/>
      <c r="K25" s="16">
        <v>175</v>
      </c>
      <c r="L25" s="17">
        <v>2</v>
      </c>
      <c r="M25" s="16">
        <v>145</v>
      </c>
      <c r="N25" s="17">
        <v>2</v>
      </c>
      <c r="O25" s="13">
        <f>AVERAGE(C25,E25,G25,I25,K25,M25)</f>
        <v>151.66666666666666</v>
      </c>
      <c r="P25" s="14">
        <f>SUM(D25,F25,H25,J25,L25,N25)</f>
        <v>4</v>
      </c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2.75">
      <c r="A26" s="7">
        <v>6</v>
      </c>
      <c r="B26" s="15" t="s">
        <v>24</v>
      </c>
      <c r="C26" s="16">
        <v>101</v>
      </c>
      <c r="D26" s="17"/>
      <c r="E26" s="16">
        <v>99</v>
      </c>
      <c r="F26" s="17"/>
      <c r="G26" s="16">
        <v>92</v>
      </c>
      <c r="H26" s="17"/>
      <c r="I26" s="16">
        <v>108</v>
      </c>
      <c r="J26" s="17"/>
      <c r="K26" s="16">
        <v>136</v>
      </c>
      <c r="L26" s="17"/>
      <c r="M26" s="16">
        <v>183</v>
      </c>
      <c r="N26" s="17">
        <v>2</v>
      </c>
      <c r="O26" s="13">
        <f t="shared" si="2"/>
        <v>119.83333333333333</v>
      </c>
      <c r="P26" s="14">
        <f t="shared" si="3"/>
        <v>2</v>
      </c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2.75">
      <c r="A27" s="7">
        <v>1</v>
      </c>
      <c r="B27" s="18" t="s">
        <v>34</v>
      </c>
      <c r="C27" s="16">
        <v>150</v>
      </c>
      <c r="D27" s="17">
        <v>2</v>
      </c>
      <c r="E27" s="16">
        <v>185</v>
      </c>
      <c r="F27" s="17">
        <v>2</v>
      </c>
      <c r="G27" s="16">
        <v>189</v>
      </c>
      <c r="H27" s="17">
        <v>2</v>
      </c>
      <c r="I27" s="16">
        <v>133</v>
      </c>
      <c r="J27" s="17"/>
      <c r="K27" s="16">
        <v>169</v>
      </c>
      <c r="L27" s="17">
        <v>2</v>
      </c>
      <c r="M27" s="16">
        <v>185</v>
      </c>
      <c r="N27" s="17">
        <v>2</v>
      </c>
      <c r="O27" s="13">
        <f t="shared" si="2"/>
        <v>168.5</v>
      </c>
      <c r="P27" s="14">
        <f t="shared" si="3"/>
        <v>10</v>
      </c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2.75">
      <c r="A28" s="7">
        <v>2</v>
      </c>
      <c r="B28" s="19" t="s">
        <v>32</v>
      </c>
      <c r="C28" s="44">
        <v>166</v>
      </c>
      <c r="D28" s="17"/>
      <c r="E28" s="44">
        <v>165</v>
      </c>
      <c r="F28" s="17">
        <v>2</v>
      </c>
      <c r="G28" s="44">
        <v>232</v>
      </c>
      <c r="H28" s="17">
        <v>2</v>
      </c>
      <c r="I28" s="16">
        <v>220</v>
      </c>
      <c r="J28" s="17">
        <v>2</v>
      </c>
      <c r="K28" s="16">
        <v>156</v>
      </c>
      <c r="L28" s="17"/>
      <c r="M28" s="16">
        <v>198</v>
      </c>
      <c r="N28" s="17">
        <v>2</v>
      </c>
      <c r="O28" s="13">
        <f t="shared" si="2"/>
        <v>189.5</v>
      </c>
      <c r="P28" s="14">
        <f t="shared" si="3"/>
        <v>8</v>
      </c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2.75">
      <c r="A29" s="7">
        <v>3</v>
      </c>
      <c r="B29" s="27" t="s">
        <v>31</v>
      </c>
      <c r="C29" s="32">
        <v>168</v>
      </c>
      <c r="D29" s="33"/>
      <c r="E29" s="45">
        <v>155</v>
      </c>
      <c r="F29" s="33">
        <v>2</v>
      </c>
      <c r="G29" s="32">
        <v>203</v>
      </c>
      <c r="H29" s="33">
        <v>2</v>
      </c>
      <c r="I29" s="36">
        <v>142</v>
      </c>
      <c r="J29" s="33"/>
      <c r="K29" s="38">
        <v>152</v>
      </c>
      <c r="L29" s="33">
        <v>2</v>
      </c>
      <c r="M29" s="38">
        <v>175</v>
      </c>
      <c r="N29" s="39">
        <v>2</v>
      </c>
      <c r="O29" s="13">
        <f t="shared" si="2"/>
        <v>165.83333333333334</v>
      </c>
      <c r="P29" s="14">
        <f t="shared" si="3"/>
        <v>8</v>
      </c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2.75">
      <c r="A30" s="7">
        <v>4</v>
      </c>
      <c r="B30" s="19" t="s">
        <v>9</v>
      </c>
      <c r="C30" s="45">
        <v>146</v>
      </c>
      <c r="D30" s="33">
        <v>2</v>
      </c>
      <c r="E30" s="45">
        <v>187</v>
      </c>
      <c r="F30" s="33">
        <v>2</v>
      </c>
      <c r="G30" s="36">
        <v>124</v>
      </c>
      <c r="H30" s="33"/>
      <c r="I30" s="38">
        <v>158</v>
      </c>
      <c r="J30" s="33"/>
      <c r="K30" s="70">
        <v>184</v>
      </c>
      <c r="L30" s="39">
        <v>2</v>
      </c>
      <c r="M30" s="70">
        <v>144</v>
      </c>
      <c r="N30" s="33"/>
      <c r="O30" s="13">
        <f t="shared" si="2"/>
        <v>157.16666666666666</v>
      </c>
      <c r="P30" s="14">
        <f t="shared" si="3"/>
        <v>6</v>
      </c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2.75">
      <c r="A31" s="7">
        <v>5</v>
      </c>
      <c r="B31" s="19" t="s">
        <v>30</v>
      </c>
      <c r="C31" s="32">
        <v>171</v>
      </c>
      <c r="D31" s="33">
        <v>2</v>
      </c>
      <c r="E31" s="38">
        <v>158</v>
      </c>
      <c r="F31" s="33"/>
      <c r="G31" s="45">
        <v>141</v>
      </c>
      <c r="H31" s="33">
        <v>2</v>
      </c>
      <c r="I31" s="36">
        <v>111</v>
      </c>
      <c r="J31" s="33"/>
      <c r="K31" s="36">
        <v>141</v>
      </c>
      <c r="L31" s="33"/>
      <c r="M31" s="36">
        <v>137</v>
      </c>
      <c r="N31" s="33"/>
      <c r="O31" s="13">
        <f t="shared" si="2"/>
        <v>143.16666666666666</v>
      </c>
      <c r="P31" s="14">
        <f t="shared" si="3"/>
        <v>4</v>
      </c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2.75">
      <c r="A32" s="7">
        <v>6</v>
      </c>
      <c r="B32" s="19" t="s">
        <v>6</v>
      </c>
      <c r="C32" s="16">
        <v>137</v>
      </c>
      <c r="D32" s="17"/>
      <c r="E32" s="67">
        <v>136</v>
      </c>
      <c r="F32" s="17"/>
      <c r="G32" s="16">
        <v>157</v>
      </c>
      <c r="H32" s="17"/>
      <c r="I32" s="16">
        <v>146</v>
      </c>
      <c r="J32" s="17">
        <v>2</v>
      </c>
      <c r="K32" s="16">
        <v>170</v>
      </c>
      <c r="L32" s="17"/>
      <c r="M32" s="16">
        <v>162</v>
      </c>
      <c r="N32" s="17"/>
      <c r="O32" s="13">
        <f t="shared" si="2"/>
        <v>151.33333333333334</v>
      </c>
      <c r="P32" s="14">
        <f t="shared" si="3"/>
        <v>2</v>
      </c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2.75">
      <c r="A33" s="2"/>
      <c r="B33" s="28"/>
      <c r="C33" s="21"/>
      <c r="D33" s="2"/>
      <c r="E33" s="28"/>
      <c r="F33" s="2"/>
      <c r="G33" s="2"/>
      <c r="H33" s="2"/>
      <c r="I33" s="2"/>
      <c r="J33" s="2"/>
      <c r="K33" s="2"/>
      <c r="L33" s="2"/>
      <c r="M33" s="2"/>
      <c r="N33" s="2"/>
      <c r="O33" s="34" t="s">
        <v>45</v>
      </c>
      <c r="P33" s="2">
        <f>SUM(P27:P32)</f>
        <v>38</v>
      </c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2.75">
      <c r="A34" s="2"/>
      <c r="B34" s="2"/>
      <c r="C34" s="2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5" t="s">
        <v>46</v>
      </c>
      <c r="P34" s="5">
        <f>SUM(P21:P26)</f>
        <v>34</v>
      </c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3.5" thickBot="1">
      <c r="A35" s="5"/>
      <c r="B35" s="29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2.75">
      <c r="A36" s="7"/>
      <c r="B36" s="8" t="s">
        <v>1</v>
      </c>
      <c r="C36" s="8">
        <v>1</v>
      </c>
      <c r="D36" s="9" t="s">
        <v>2</v>
      </c>
      <c r="E36" s="8">
        <v>2</v>
      </c>
      <c r="F36" s="9" t="s">
        <v>2</v>
      </c>
      <c r="G36" s="8">
        <v>3</v>
      </c>
      <c r="H36" s="9" t="s">
        <v>2</v>
      </c>
      <c r="I36" s="8">
        <v>4</v>
      </c>
      <c r="J36" s="9" t="s">
        <v>2</v>
      </c>
      <c r="K36" s="8">
        <v>5</v>
      </c>
      <c r="L36" s="9" t="s">
        <v>2</v>
      </c>
      <c r="M36" s="8">
        <v>6</v>
      </c>
      <c r="N36" s="9" t="s">
        <v>2</v>
      </c>
      <c r="O36" s="10" t="s">
        <v>3</v>
      </c>
      <c r="P36" s="11" t="s">
        <v>4</v>
      </c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2.75">
      <c r="A37" s="7">
        <v>1</v>
      </c>
      <c r="B37" s="15" t="s">
        <v>13</v>
      </c>
      <c r="C37" s="16">
        <v>187</v>
      </c>
      <c r="D37" s="17">
        <v>2</v>
      </c>
      <c r="E37" s="16">
        <v>150</v>
      </c>
      <c r="F37" s="17"/>
      <c r="G37" s="16">
        <v>163</v>
      </c>
      <c r="H37" s="17"/>
      <c r="I37" s="16">
        <v>146</v>
      </c>
      <c r="J37" s="17">
        <v>2</v>
      </c>
      <c r="K37" s="61">
        <v>147</v>
      </c>
      <c r="L37" s="17">
        <v>2</v>
      </c>
      <c r="M37" s="16">
        <v>170</v>
      </c>
      <c r="N37" s="17">
        <v>2</v>
      </c>
      <c r="O37" s="13">
        <f aca="true" t="shared" si="4" ref="O37:O48">AVERAGE(C37,E37,G37,I37,K37,M37)</f>
        <v>160.5</v>
      </c>
      <c r="P37" s="14">
        <f aca="true" t="shared" si="5" ref="P37:P48">SUM(D37,F37,H37,J37,L37,N37)</f>
        <v>8</v>
      </c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2.75">
      <c r="A38" s="7">
        <v>2</v>
      </c>
      <c r="B38" s="15" t="s">
        <v>28</v>
      </c>
      <c r="C38" s="16">
        <v>189</v>
      </c>
      <c r="D38" s="17">
        <v>2</v>
      </c>
      <c r="E38" s="16">
        <v>184</v>
      </c>
      <c r="F38" s="17">
        <v>2</v>
      </c>
      <c r="G38" s="16">
        <v>163</v>
      </c>
      <c r="H38" s="17">
        <v>2</v>
      </c>
      <c r="I38" s="16">
        <v>114</v>
      </c>
      <c r="J38" s="17"/>
      <c r="K38" s="16">
        <v>128</v>
      </c>
      <c r="L38" s="17"/>
      <c r="M38" s="16">
        <v>121</v>
      </c>
      <c r="N38" s="17">
        <v>2</v>
      </c>
      <c r="O38" s="13">
        <f t="shared" si="4"/>
        <v>149.83333333333334</v>
      </c>
      <c r="P38" s="14">
        <f t="shared" si="5"/>
        <v>8</v>
      </c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2.75">
      <c r="A39" s="7">
        <v>3</v>
      </c>
      <c r="B39" s="12" t="s">
        <v>25</v>
      </c>
      <c r="C39" s="32">
        <v>140</v>
      </c>
      <c r="D39" s="33"/>
      <c r="E39" s="32">
        <v>174</v>
      </c>
      <c r="F39" s="33">
        <v>2</v>
      </c>
      <c r="G39" s="32">
        <v>127</v>
      </c>
      <c r="H39" s="33"/>
      <c r="I39" s="45">
        <v>131</v>
      </c>
      <c r="J39" s="33">
        <v>2</v>
      </c>
      <c r="K39" s="61">
        <v>192</v>
      </c>
      <c r="L39" s="33">
        <v>2</v>
      </c>
      <c r="M39" s="58">
        <v>153</v>
      </c>
      <c r="N39" s="33"/>
      <c r="O39" s="13">
        <f>AVERAGE(C39,E39,G39,I39,K39,M39)</f>
        <v>152.83333333333334</v>
      </c>
      <c r="P39" s="14">
        <f>SUM(D39,F39,H39,J39,L39,N39)</f>
        <v>6</v>
      </c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2.75">
      <c r="A40" s="7">
        <v>4</v>
      </c>
      <c r="B40" s="15" t="s">
        <v>27</v>
      </c>
      <c r="C40" s="16">
        <v>160</v>
      </c>
      <c r="D40" s="17">
        <v>2</v>
      </c>
      <c r="E40" s="16">
        <v>147</v>
      </c>
      <c r="F40" s="17"/>
      <c r="G40" s="16">
        <v>155</v>
      </c>
      <c r="H40" s="17"/>
      <c r="I40" s="16">
        <v>145</v>
      </c>
      <c r="J40" s="17">
        <v>2</v>
      </c>
      <c r="K40" s="44">
        <v>131</v>
      </c>
      <c r="L40" s="17"/>
      <c r="M40" s="16">
        <v>146</v>
      </c>
      <c r="N40" s="17">
        <v>2</v>
      </c>
      <c r="O40" s="13">
        <f t="shared" si="4"/>
        <v>147.33333333333334</v>
      </c>
      <c r="P40" s="14">
        <f t="shared" si="5"/>
        <v>6</v>
      </c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2.75">
      <c r="A41" s="7">
        <v>5</v>
      </c>
      <c r="B41" s="15" t="s">
        <v>26</v>
      </c>
      <c r="C41" s="16">
        <v>169</v>
      </c>
      <c r="D41" s="17">
        <v>2</v>
      </c>
      <c r="E41" s="16">
        <v>138</v>
      </c>
      <c r="F41" s="17"/>
      <c r="G41" s="16">
        <v>159</v>
      </c>
      <c r="H41" s="17"/>
      <c r="I41" s="44">
        <v>82</v>
      </c>
      <c r="J41" s="17"/>
      <c r="K41" s="16">
        <v>126</v>
      </c>
      <c r="L41" s="17"/>
      <c r="M41" s="16">
        <v>119</v>
      </c>
      <c r="N41" s="17">
        <v>2</v>
      </c>
      <c r="O41" s="13">
        <f t="shared" si="4"/>
        <v>132.16666666666666</v>
      </c>
      <c r="P41" s="14">
        <f t="shared" si="5"/>
        <v>4</v>
      </c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2.75">
      <c r="A42" s="7">
        <v>6</v>
      </c>
      <c r="B42" s="15" t="s">
        <v>18</v>
      </c>
      <c r="C42" s="16">
        <v>119</v>
      </c>
      <c r="D42" s="17"/>
      <c r="E42" s="16">
        <v>125</v>
      </c>
      <c r="F42" s="17">
        <v>2</v>
      </c>
      <c r="G42" s="16">
        <v>149</v>
      </c>
      <c r="H42" s="17"/>
      <c r="I42" s="16">
        <v>133</v>
      </c>
      <c r="J42" s="17"/>
      <c r="K42" s="16">
        <v>152</v>
      </c>
      <c r="L42" s="17"/>
      <c r="M42" s="16">
        <v>124</v>
      </c>
      <c r="N42" s="17"/>
      <c r="O42" s="13">
        <f t="shared" si="4"/>
        <v>133.66666666666666</v>
      </c>
      <c r="P42" s="14">
        <f t="shared" si="5"/>
        <v>2</v>
      </c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2.75">
      <c r="A43" s="7">
        <v>1</v>
      </c>
      <c r="B43" s="47" t="s">
        <v>39</v>
      </c>
      <c r="C43" s="45">
        <v>125</v>
      </c>
      <c r="D43" s="33"/>
      <c r="E43" s="45">
        <v>183</v>
      </c>
      <c r="F43" s="33">
        <v>2</v>
      </c>
      <c r="G43" s="45">
        <v>172</v>
      </c>
      <c r="H43" s="17">
        <v>2</v>
      </c>
      <c r="I43" s="36">
        <v>144</v>
      </c>
      <c r="J43" s="59">
        <v>2</v>
      </c>
      <c r="K43" s="38">
        <v>186</v>
      </c>
      <c r="L43" s="66">
        <v>2</v>
      </c>
      <c r="M43" s="38">
        <v>172</v>
      </c>
      <c r="N43" s="60">
        <v>2</v>
      </c>
      <c r="O43" s="13">
        <f t="shared" si="4"/>
        <v>163.66666666666666</v>
      </c>
      <c r="P43" s="14">
        <f t="shared" si="5"/>
        <v>10</v>
      </c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2.75">
      <c r="A44" s="7">
        <v>2</v>
      </c>
      <c r="B44" s="12" t="s">
        <v>40</v>
      </c>
      <c r="C44" s="48">
        <v>147</v>
      </c>
      <c r="D44" s="39"/>
      <c r="E44" s="36">
        <v>180</v>
      </c>
      <c r="F44" s="33">
        <v>2</v>
      </c>
      <c r="G44" s="48">
        <v>133</v>
      </c>
      <c r="H44" s="39">
        <v>2</v>
      </c>
      <c r="I44" s="61">
        <v>174</v>
      </c>
      <c r="J44" s="57">
        <v>2</v>
      </c>
      <c r="K44" s="58">
        <v>167</v>
      </c>
      <c r="L44" s="54">
        <v>2</v>
      </c>
      <c r="M44" s="36">
        <v>178</v>
      </c>
      <c r="N44" s="37">
        <v>2</v>
      </c>
      <c r="O44" s="13">
        <f t="shared" si="4"/>
        <v>163.16666666666666</v>
      </c>
      <c r="P44" s="14">
        <f t="shared" si="5"/>
        <v>10</v>
      </c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2.75">
      <c r="A45" s="7">
        <v>3</v>
      </c>
      <c r="B45" s="46" t="s">
        <v>36</v>
      </c>
      <c r="C45" s="16">
        <v>169</v>
      </c>
      <c r="D45" s="17"/>
      <c r="E45" s="16">
        <v>144</v>
      </c>
      <c r="F45" s="17">
        <v>2</v>
      </c>
      <c r="G45" s="16">
        <v>168</v>
      </c>
      <c r="H45" s="17">
        <v>2</v>
      </c>
      <c r="I45" s="64">
        <v>127</v>
      </c>
      <c r="J45" s="65"/>
      <c r="K45" s="16">
        <v>182</v>
      </c>
      <c r="L45" s="17">
        <v>2</v>
      </c>
      <c r="M45" s="16">
        <v>135</v>
      </c>
      <c r="N45" s="17"/>
      <c r="O45" s="13">
        <f t="shared" si="4"/>
        <v>154.16666666666666</v>
      </c>
      <c r="P45" s="14">
        <f t="shared" si="5"/>
        <v>6</v>
      </c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2.75">
      <c r="A46" s="7">
        <v>4</v>
      </c>
      <c r="B46" s="12" t="s">
        <v>41</v>
      </c>
      <c r="C46" s="48">
        <v>143</v>
      </c>
      <c r="D46" s="33"/>
      <c r="E46" s="55">
        <v>127</v>
      </c>
      <c r="F46" s="33"/>
      <c r="G46" s="48">
        <v>209</v>
      </c>
      <c r="H46" s="39">
        <v>2</v>
      </c>
      <c r="I46" s="68">
        <v>142</v>
      </c>
      <c r="J46" s="39">
        <v>2</v>
      </c>
      <c r="K46" s="58">
        <v>132</v>
      </c>
      <c r="L46" s="54">
        <v>2</v>
      </c>
      <c r="M46" s="36">
        <v>101</v>
      </c>
      <c r="N46" s="33"/>
      <c r="O46" s="13">
        <f t="shared" si="4"/>
        <v>142.33333333333334</v>
      </c>
      <c r="P46" s="14">
        <f t="shared" si="5"/>
        <v>6</v>
      </c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2.75">
      <c r="A47" s="7">
        <v>5</v>
      </c>
      <c r="B47" s="12" t="s">
        <v>37</v>
      </c>
      <c r="C47" s="45">
        <v>187</v>
      </c>
      <c r="D47" s="17">
        <v>2</v>
      </c>
      <c r="E47" s="36">
        <v>161</v>
      </c>
      <c r="F47" s="33"/>
      <c r="G47" s="45">
        <v>181</v>
      </c>
      <c r="H47" s="63">
        <v>2</v>
      </c>
      <c r="I47" s="36">
        <v>114</v>
      </c>
      <c r="J47" s="33"/>
      <c r="K47" s="32">
        <v>190</v>
      </c>
      <c r="L47" s="33"/>
      <c r="M47" s="32">
        <v>138</v>
      </c>
      <c r="N47" s="33"/>
      <c r="O47" s="13">
        <f t="shared" si="4"/>
        <v>161.83333333333334</v>
      </c>
      <c r="P47" s="14">
        <f t="shared" si="5"/>
        <v>4</v>
      </c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2.75">
      <c r="A48" s="7">
        <v>6</v>
      </c>
      <c r="B48" s="12" t="s">
        <v>38</v>
      </c>
      <c r="C48" s="16">
        <v>157</v>
      </c>
      <c r="D48" s="17">
        <v>2</v>
      </c>
      <c r="E48" s="16">
        <v>124</v>
      </c>
      <c r="F48" s="17"/>
      <c r="G48" s="49">
        <v>151</v>
      </c>
      <c r="H48" s="50"/>
      <c r="I48" s="51">
        <v>124</v>
      </c>
      <c r="J48" s="17"/>
      <c r="K48" s="16">
        <v>143</v>
      </c>
      <c r="L48" s="17"/>
      <c r="M48" s="16">
        <v>92</v>
      </c>
      <c r="N48" s="17"/>
      <c r="O48" s="13">
        <f t="shared" si="4"/>
        <v>131.83333333333334</v>
      </c>
      <c r="P48" s="14">
        <f t="shared" si="5"/>
        <v>2</v>
      </c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2.75">
      <c r="A49" s="2"/>
      <c r="B49" s="22"/>
      <c r="C49" s="22"/>
      <c r="E49" s="22"/>
      <c r="F49" s="22"/>
      <c r="G49" s="22"/>
      <c r="H49" s="41"/>
      <c r="I49" s="22"/>
      <c r="J49" s="22"/>
      <c r="K49" s="22"/>
      <c r="L49" s="22"/>
      <c r="M49" s="22"/>
      <c r="N49" s="22"/>
      <c r="O49" s="2"/>
      <c r="P49" s="23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2.75">
      <c r="A50" s="2"/>
      <c r="B50" s="2"/>
      <c r="C50" s="30"/>
      <c r="D50" s="5"/>
      <c r="E50" s="31"/>
      <c r="F50" s="2"/>
      <c r="G50" s="2"/>
      <c r="H50" s="24"/>
      <c r="I50" s="2"/>
      <c r="J50" s="2"/>
      <c r="K50" s="2"/>
      <c r="L50" s="2"/>
      <c r="M50" s="2"/>
      <c r="N50" s="2"/>
      <c r="O50" s="34" t="s">
        <v>45</v>
      </c>
      <c r="P50" s="2">
        <f>SUM(P43:P48)</f>
        <v>38</v>
      </c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35" t="s">
        <v>46</v>
      </c>
      <c r="P51" s="5">
        <f>SUM(P37:P42)</f>
        <v>34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2.75">
      <c r="A66" s="5"/>
      <c r="B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2.75">
      <c r="A90" s="5"/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7:31" ht="12.75"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</sheetData>
  <conditionalFormatting sqref="C21:N32 C4:N15">
    <cfRule type="cellIs" priority="1" dxfId="0" operator="greaterThanOrEqual" stopIfTrue="1">
      <formula>200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Kaido</cp:lastModifiedBy>
  <cp:lastPrinted>2003-03-22T08:28:34Z</cp:lastPrinted>
  <dcterms:created xsi:type="dcterms:W3CDTF">2003-03-21T18:23:30Z</dcterms:created>
  <dcterms:modified xsi:type="dcterms:W3CDTF">2004-02-01T08:29:51Z</dcterms:modified>
  <cp:category/>
  <cp:version/>
  <cp:contentType/>
  <cp:contentStatus/>
  <cp:revision>1</cp:revision>
</cp:coreProperties>
</file>