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2"/>
  </bookViews>
  <sheets>
    <sheet name="Ajatabel" sheetId="1" r:id="rId1"/>
    <sheet name="Eel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<sst xmlns="http://schemas.openxmlformats.org/spreadsheetml/2006/main" count="62" uniqueCount="39">
  <si>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jrk.nr.</t>
  </si>
  <si>
    <t>Nimi</t>
  </si>
  <si>
    <t>Kokku</t>
  </si>
  <si>
    <t>Keskm.</t>
  </si>
  <si>
    <t>Eelvoor</t>
  </si>
  <si>
    <t>boonus</t>
  </si>
  <si>
    <t>Summa</t>
  </si>
  <si>
    <t>Keskmine</t>
  </si>
  <si>
    <t xml:space="preserve">     </t>
  </si>
  <si>
    <t>INGMAR PAPSTEL</t>
  </si>
  <si>
    <t>ELI VAINLO</t>
  </si>
  <si>
    <t>Kell 10.00</t>
  </si>
  <si>
    <t>B</t>
  </si>
  <si>
    <t>SK Rakvere Bowling Meistrivõistlused  2009</t>
  </si>
  <si>
    <t>kell 12.30</t>
  </si>
  <si>
    <t>Klubi MV 2009</t>
  </si>
  <si>
    <t>Liina Allak</t>
  </si>
  <si>
    <t>Hilja Roostik</t>
  </si>
  <si>
    <t>Monika Kalvik</t>
  </si>
  <si>
    <t>Aivar Sobi</t>
  </si>
  <si>
    <t>Alar Kink</t>
  </si>
  <si>
    <t>Kalle Roostik</t>
  </si>
  <si>
    <t>Tauno Arpo</t>
  </si>
  <si>
    <t>Kaido Klaats</t>
  </si>
  <si>
    <t>Janno Vilberg</t>
  </si>
  <si>
    <t>Lembit Tamm</t>
  </si>
  <si>
    <t>Eli Vainlo</t>
  </si>
  <si>
    <t>Annika Pastel</t>
  </si>
  <si>
    <t>Tõnis Renula</t>
  </si>
  <si>
    <t>Leho Aros</t>
  </si>
  <si>
    <t>Alar Palmar</t>
  </si>
  <si>
    <t>Kati Palmar</t>
  </si>
  <si>
    <t>Maarika Kivi</t>
  </si>
  <si>
    <t>Jüri Ristimägi</t>
  </si>
  <si>
    <t>Ingmar Papstel</t>
  </si>
  <si>
    <t>Ingmar Etti</t>
  </si>
  <si>
    <t>I</t>
  </si>
  <si>
    <t>II</t>
  </si>
  <si>
    <t>III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</si>
</sst>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_ ;\-#,##0.00\ "/>
    <numFmt numFmtId="166" formatCode="#,##0.0_ ;\-#,##0.0\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8">
      <alignment/>
      <protection/>
    </xf>
    <xf numFmtId="0" fontId="18" fillId="0" borderId="0" xfId="56" applyFont="1" applyFill="1" applyAlignment="1">
      <alignment horizontal="left"/>
      <protection/>
    </xf>
    <xf numFmtId="0" fontId="19" fillId="0" borderId="0" xfId="58" applyFont="1" applyFill="1">
      <alignment/>
      <protection/>
    </xf>
    <xf numFmtId="0" fontId="18" fillId="0" borderId="0" xfId="56" applyFont="1" applyFill="1" applyAlignment="1">
      <alignment horizontal="center"/>
      <protection/>
    </xf>
    <xf numFmtId="164" fontId="18" fillId="0" borderId="0" xfId="56" applyNumberFormat="1" applyFont="1" applyFill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44" fontId="0" fillId="0" borderId="10" xfId="46" applyFont="1" applyFill="1" applyBorder="1" applyAlignment="1">
      <alignment horizontal="center"/>
    </xf>
    <xf numFmtId="0" fontId="20" fillId="0" borderId="10" xfId="56" applyFont="1" applyFill="1" applyBorder="1" applyAlignment="1">
      <alignment horizontal="center"/>
      <protection/>
    </xf>
    <xf numFmtId="164" fontId="20" fillId="0" borderId="10" xfId="56" applyNumberFormat="1" applyFont="1" applyFill="1" applyBorder="1" applyAlignment="1">
      <alignment horizontal="center"/>
      <protection/>
    </xf>
    <xf numFmtId="0" fontId="21" fillId="0" borderId="10" xfId="56" applyFont="1" applyFill="1" applyBorder="1" applyAlignment="1">
      <alignment horizontal="center"/>
      <protection/>
    </xf>
    <xf numFmtId="0" fontId="22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1" fontId="20" fillId="0" borderId="10" xfId="58" applyNumberFormat="1" applyFont="1" applyFill="1" applyBorder="1" applyAlignment="1">
      <alignment horizontal="center"/>
      <protection/>
    </xf>
    <xf numFmtId="164" fontId="19" fillId="0" borderId="10" xfId="58" applyNumberFormat="1" applyFont="1" applyFill="1" applyBorder="1" applyAlignment="1">
      <alignment horizontal="center"/>
      <protection/>
    </xf>
    <xf numFmtId="0" fontId="24" fillId="0" borderId="0" xfId="58" applyFont="1" applyFill="1">
      <alignment/>
      <protection/>
    </xf>
    <xf numFmtId="0" fontId="22" fillId="0" borderId="10" xfId="56" applyFont="1" applyFill="1" applyBorder="1" applyAlignment="1">
      <alignment horizontal="center"/>
      <protection/>
    </xf>
    <xf numFmtId="0" fontId="19" fillId="0" borderId="10" xfId="58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/>
      <protection/>
    </xf>
    <xf numFmtId="0" fontId="25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0" fontId="24" fillId="0" borderId="10" xfId="58" applyFont="1" applyFill="1" applyBorder="1">
      <alignment/>
      <protection/>
    </xf>
    <xf numFmtId="0" fontId="26" fillId="0" borderId="10" xfId="58" applyFont="1" applyFill="1" applyBorder="1" applyAlignment="1">
      <alignment horizontal="center"/>
      <protection/>
    </xf>
    <xf numFmtId="0" fontId="27" fillId="0" borderId="10" xfId="58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8" fillId="0" borderId="10" xfId="58" applyFont="1" applyFill="1" applyBorder="1" applyAlignment="1">
      <alignment horizontal="center"/>
      <protection/>
    </xf>
    <xf numFmtId="0" fontId="1" fillId="0" borderId="0" xfId="59">
      <alignment/>
      <protection/>
    </xf>
    <xf numFmtId="0" fontId="20" fillId="24" borderId="0" xfId="60" applyFont="1" applyFill="1" applyAlignment="1">
      <alignment horizontal="center"/>
      <protection/>
    </xf>
    <xf numFmtId="0" fontId="25" fillId="24" borderId="0" xfId="60" applyFont="1" applyFill="1" applyAlignment="1">
      <alignment horizontal="left"/>
      <protection/>
    </xf>
    <xf numFmtId="1" fontId="25" fillId="24" borderId="0" xfId="60" applyNumberFormat="1" applyFont="1" applyFill="1" applyAlignment="1">
      <alignment horizontal="center"/>
      <protection/>
    </xf>
    <xf numFmtId="0" fontId="25" fillId="24" borderId="0" xfId="60" applyFont="1" applyFill="1" applyAlignment="1">
      <alignment horizontal="center"/>
      <protection/>
    </xf>
    <xf numFmtId="1" fontId="20" fillId="24" borderId="0" xfId="60" applyNumberFormat="1" applyFont="1" applyFill="1" applyAlignment="1">
      <alignment horizontal="center"/>
      <protection/>
    </xf>
    <xf numFmtId="0" fontId="20" fillId="24" borderId="0" xfId="60" applyFont="1" applyFill="1">
      <alignment/>
      <protection/>
    </xf>
    <xf numFmtId="0" fontId="20" fillId="24" borderId="10" xfId="60" applyFont="1" applyFill="1" applyBorder="1" applyAlignment="1">
      <alignment horizontal="center"/>
      <protection/>
    </xf>
    <xf numFmtId="1" fontId="20" fillId="24" borderId="10" xfId="60" applyNumberFormat="1" applyFont="1" applyFill="1" applyBorder="1" applyAlignment="1">
      <alignment horizontal="center"/>
      <protection/>
    </xf>
    <xf numFmtId="0" fontId="25" fillId="24" borderId="10" xfId="60" applyFont="1" applyFill="1" applyBorder="1" applyAlignment="1">
      <alignment horizontal="center"/>
      <protection/>
    </xf>
    <xf numFmtId="0" fontId="20" fillId="24" borderId="10" xfId="56" applyFont="1" applyFill="1" applyBorder="1" applyAlignment="1">
      <alignment horizontal="center"/>
      <protection/>
    </xf>
    <xf numFmtId="1" fontId="19" fillId="24" borderId="10" xfId="59" applyNumberFormat="1" applyFont="1" applyFill="1" applyBorder="1" applyAlignment="1">
      <alignment horizontal="center"/>
      <protection/>
    </xf>
    <xf numFmtId="0" fontId="19" fillId="24" borderId="10" xfId="59" applyFont="1" applyFill="1" applyBorder="1" applyAlignment="1">
      <alignment horizontal="center"/>
      <protection/>
    </xf>
    <xf numFmtId="0" fontId="20" fillId="24" borderId="10" xfId="59" applyFont="1" applyFill="1" applyBorder="1" applyAlignment="1">
      <alignment horizontal="center"/>
      <protection/>
    </xf>
    <xf numFmtId="1" fontId="25" fillId="24" borderId="10" xfId="59" applyNumberFormat="1" applyFont="1" applyFill="1" applyBorder="1" applyAlignment="1">
      <alignment horizontal="center"/>
      <protection/>
    </xf>
    <xf numFmtId="0" fontId="25" fillId="24" borderId="10" xfId="59" applyFont="1" applyFill="1" applyBorder="1" applyAlignment="1">
      <alignment horizontal="center"/>
      <protection/>
    </xf>
    <xf numFmtId="0" fontId="16" fillId="0" borderId="0" xfId="57" applyFont="1" applyBorder="1">
      <alignment/>
      <protection/>
    </xf>
    <xf numFmtId="0" fontId="1" fillId="0" borderId="0" xfId="57" applyBorder="1">
      <alignment/>
      <protection/>
    </xf>
    <xf numFmtId="0" fontId="0" fillId="0" borderId="0" xfId="0" applyBorder="1" applyAlignment="1">
      <alignment/>
    </xf>
    <xf numFmtId="1" fontId="19" fillId="0" borderId="10" xfId="58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58" applyFont="1" applyFill="1">
      <alignment/>
      <protection/>
    </xf>
    <xf numFmtId="164" fontId="19" fillId="0" borderId="10" xfId="0" applyNumberFormat="1" applyFont="1" applyFill="1" applyBorder="1" applyAlignment="1">
      <alignment horizontal="center"/>
    </xf>
    <xf numFmtId="0" fontId="26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1" fontId="25" fillId="24" borderId="10" xfId="0" applyNumberFormat="1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0" fontId="29" fillId="0" borderId="10" xfId="58" applyFont="1" applyFill="1" applyBorder="1">
      <alignment/>
      <protection/>
    </xf>
    <xf numFmtId="0" fontId="1" fillId="0" borderId="0" xfId="59" applyAlignment="1">
      <alignment horizontal="center"/>
      <protection/>
    </xf>
    <xf numFmtId="0" fontId="22" fillId="0" borderId="10" xfId="5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" fontId="23" fillId="24" borderId="10" xfId="59" applyNumberFormat="1" applyFont="1" applyFill="1" applyBorder="1" applyAlignment="1">
      <alignment horizontal="center"/>
      <protection/>
    </xf>
    <xf numFmtId="0" fontId="23" fillId="24" borderId="10" xfId="59" applyFont="1" applyFill="1" applyBorder="1" applyAlignment="1">
      <alignment horizontal="center"/>
      <protection/>
    </xf>
    <xf numFmtId="0" fontId="20" fillId="24" borderId="11" xfId="60" applyFont="1" applyFill="1" applyBorder="1" applyAlignment="1">
      <alignment horizontal="center"/>
      <protection/>
    </xf>
    <xf numFmtId="166" fontId="25" fillId="24" borderId="10" xfId="42" applyNumberFormat="1" applyFont="1" applyFill="1" applyBorder="1" applyAlignment="1">
      <alignment horizontal="center"/>
    </xf>
    <xf numFmtId="15" fontId="18" fillId="0" borderId="0" xfId="56" applyNumberFormat="1" applyFont="1" applyFill="1" applyAlignment="1">
      <alignment horizontal="center"/>
      <protection/>
    </xf>
    <xf numFmtId="0" fontId="31" fillId="0" borderId="10" xfId="58" applyFont="1" applyFill="1" applyBorder="1" applyAlignment="1">
      <alignment horizontal="center"/>
      <protection/>
    </xf>
    <xf numFmtId="164" fontId="20" fillId="0" borderId="10" xfId="0" applyNumberFormat="1" applyFont="1" applyFill="1" applyBorder="1" applyAlignment="1">
      <alignment horizontal="center"/>
    </xf>
    <xf numFmtId="1" fontId="26" fillId="0" borderId="10" xfId="58" applyNumberFormat="1" applyFont="1" applyFill="1" applyBorder="1" applyAlignment="1">
      <alignment horizontal="center"/>
      <protection/>
    </xf>
    <xf numFmtId="164" fontId="26" fillId="0" borderId="10" xfId="0" applyNumberFormat="1" applyFont="1" applyFill="1" applyBorder="1" applyAlignment="1">
      <alignment horizontal="center"/>
    </xf>
    <xf numFmtId="0" fontId="30" fillId="24" borderId="10" xfId="59" applyFont="1" applyFill="1" applyBorder="1" applyAlignment="1">
      <alignment horizontal="center"/>
      <protection/>
    </xf>
    <xf numFmtId="0" fontId="28" fillId="24" borderId="10" xfId="59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14" fontId="1" fillId="0" borderId="0" xfId="57" applyNumberFormat="1" applyBorder="1" applyAlignment="1">
      <alignment horizontal="center"/>
      <protection/>
    </xf>
    <xf numFmtId="15" fontId="20" fillId="24" borderId="0" xfId="60" applyNumberFormat="1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elvoor" xfId="56"/>
    <cellStyle name="Normal_Sheet1" xfId="57"/>
    <cellStyle name="Normal_Sheet2" xfId="58"/>
    <cellStyle name="Normal_Sheet3" xfId="59"/>
    <cellStyle name="Normal_Sheet3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/>
        <color auto="1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6" sqref="G6"/>
    </sheetView>
  </sheetViews>
  <sheetFormatPr defaultColWidth="9.140625" defaultRowHeight="12.75"/>
  <cols>
    <col min="1" max="5" width="9.140625" style="45" customWidth="1"/>
    <col min="6" max="6" width="10.7109375" style="45" customWidth="1"/>
    <col min="7" max="16384" width="9.140625" style="45" customWidth="1"/>
  </cols>
  <sheetData>
    <row r="1" spans="1:6" ht="15">
      <c r="A1" s="43" t="s">
        <v>15</v>
      </c>
      <c r="B1" s="44"/>
      <c r="C1" s="44"/>
      <c r="D1" s="44"/>
      <c r="E1" s="71">
        <v>40159</v>
      </c>
      <c r="F1" s="71"/>
    </row>
    <row r="2" spans="1:6" ht="14.25">
      <c r="A2" s="44"/>
      <c r="B2" s="44"/>
      <c r="C2" s="44"/>
      <c r="D2" s="44"/>
      <c r="E2" s="44"/>
      <c r="F2" s="44"/>
    </row>
    <row r="3" spans="1:6" ht="15">
      <c r="A3" s="44"/>
      <c r="B3" s="44"/>
      <c r="C3" s="43" t="s">
        <v>11</v>
      </c>
      <c r="D3" s="44"/>
      <c r="E3" s="44"/>
      <c r="F3" s="43" t="s">
        <v>14</v>
      </c>
    </row>
    <row r="4" spans="1:6" ht="15">
      <c r="A4" s="44"/>
      <c r="B4" s="44">
        <v>1</v>
      </c>
      <c r="C4" s="43"/>
      <c r="D4" s="44"/>
      <c r="E4" s="44">
        <v>1</v>
      </c>
      <c r="F4" s="43"/>
    </row>
    <row r="5" spans="1:6" ht="15">
      <c r="A5" s="44"/>
      <c r="B5" s="44">
        <v>2</v>
      </c>
      <c r="C5" s="43"/>
      <c r="D5" s="44"/>
      <c r="E5" s="44">
        <v>2</v>
      </c>
      <c r="F5" s="43"/>
    </row>
    <row r="6" spans="1:6" ht="15">
      <c r="A6" s="44"/>
      <c r="B6" s="44">
        <v>3</v>
      </c>
      <c r="C6" s="43"/>
      <c r="D6" s="44"/>
      <c r="E6" s="44">
        <v>3</v>
      </c>
      <c r="F6" s="43"/>
    </row>
    <row r="7" spans="1:6" ht="15">
      <c r="A7" s="44"/>
      <c r="B7" s="44">
        <v>4</v>
      </c>
      <c r="C7" s="43"/>
      <c r="D7" s="44"/>
      <c r="E7" s="44">
        <v>4</v>
      </c>
      <c r="F7" s="43"/>
    </row>
    <row r="8" spans="1:6" ht="15">
      <c r="A8" s="44"/>
      <c r="B8" s="44">
        <v>5</v>
      </c>
      <c r="C8" s="43"/>
      <c r="D8" s="44"/>
      <c r="E8" s="44">
        <v>5</v>
      </c>
      <c r="F8" s="43"/>
    </row>
    <row r="9" spans="1:6" ht="15">
      <c r="A9" s="44"/>
      <c r="B9" s="44">
        <v>6</v>
      </c>
      <c r="C9" s="43"/>
      <c r="D9" s="44"/>
      <c r="E9" s="44">
        <v>6</v>
      </c>
      <c r="F9" s="43"/>
    </row>
    <row r="10" spans="1:6" ht="15">
      <c r="A10" s="44"/>
      <c r="B10" s="44">
        <v>7</v>
      </c>
      <c r="C10" s="43"/>
      <c r="D10" s="44"/>
      <c r="E10" s="44">
        <v>7</v>
      </c>
      <c r="F10" s="43"/>
    </row>
    <row r="11" spans="1:6" ht="15">
      <c r="A11" s="44"/>
      <c r="B11" s="44">
        <v>8</v>
      </c>
      <c r="C11" s="43"/>
      <c r="D11" s="44"/>
      <c r="E11" s="44">
        <v>8</v>
      </c>
      <c r="F11" s="43"/>
    </row>
    <row r="12" spans="1:6" ht="15">
      <c r="A12" s="44"/>
      <c r="B12" s="44">
        <v>9</v>
      </c>
      <c r="C12" s="43"/>
      <c r="D12" s="44"/>
      <c r="E12" s="44">
        <v>9</v>
      </c>
      <c r="F12" s="43"/>
    </row>
    <row r="13" spans="1:6" ht="15">
      <c r="A13" s="44"/>
      <c r="B13" s="44">
        <v>10</v>
      </c>
      <c r="C13" s="43"/>
      <c r="D13" s="44"/>
      <c r="E13" s="44">
        <v>10</v>
      </c>
      <c r="F13" s="43" t="s">
        <v>9</v>
      </c>
    </row>
    <row r="14" spans="1:6" ht="15">
      <c r="A14" s="44"/>
      <c r="B14" s="44">
        <v>11</v>
      </c>
      <c r="C14" s="43"/>
      <c r="D14" s="44"/>
      <c r="E14" s="44">
        <v>11</v>
      </c>
      <c r="F14" s="43" t="s">
        <v>10</v>
      </c>
    </row>
    <row r="15" spans="1:6" ht="15">
      <c r="A15" s="44"/>
      <c r="B15" s="44">
        <v>12</v>
      </c>
      <c r="C15" s="43"/>
      <c r="D15" s="44"/>
      <c r="E15" s="44">
        <v>12</v>
      </c>
      <c r="F15" s="43"/>
    </row>
    <row r="16" spans="1:6" ht="14.25">
      <c r="A16" s="44"/>
      <c r="B16" s="44"/>
      <c r="C16" s="44"/>
      <c r="D16" s="44"/>
      <c r="E16" s="44"/>
      <c r="F16" s="44"/>
    </row>
    <row r="17" spans="1:6" ht="14.25">
      <c r="A17" s="44"/>
      <c r="B17" s="44"/>
      <c r="C17" s="44"/>
      <c r="D17" s="44"/>
      <c r="E17" s="44"/>
      <c r="F17" s="44"/>
    </row>
    <row r="18" spans="1:6" ht="14.25">
      <c r="A18" s="44"/>
      <c r="B18" s="44"/>
      <c r="C18" s="44"/>
      <c r="D18" s="44"/>
      <c r="E18" s="44"/>
      <c r="F18" s="44"/>
    </row>
    <row r="19" spans="1:6" ht="14.25">
      <c r="A19" s="44"/>
      <c r="B19" s="44"/>
      <c r="C19" s="44"/>
      <c r="D19" s="44"/>
      <c r="E19" s="44"/>
      <c r="F19" s="44"/>
    </row>
    <row r="20" spans="1:6" ht="14.25">
      <c r="A20" s="44"/>
      <c r="B20" s="44"/>
      <c r="C20" s="44"/>
      <c r="D20" s="44"/>
      <c r="E20" s="44"/>
      <c r="F20" s="44"/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4.421875" style="0" customWidth="1"/>
    <col min="10" max="10" width="14.8515625" style="0" bestFit="1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" t="s">
        <v>13</v>
      </c>
      <c r="B2" s="3"/>
      <c r="C2" s="3"/>
      <c r="D2" s="4"/>
      <c r="E2" s="4"/>
      <c r="F2" s="4"/>
      <c r="G2" s="4"/>
      <c r="H2" s="3"/>
      <c r="I2" s="4"/>
      <c r="J2" s="62">
        <v>40159</v>
      </c>
      <c r="K2" s="5"/>
      <c r="L2" s="3"/>
    </row>
    <row r="3" spans="1:12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3"/>
    </row>
    <row r="4" spans="1:12" ht="14.25">
      <c r="A4" s="8" t="s">
        <v>0</v>
      </c>
      <c r="B4" s="9" t="s">
        <v>1</v>
      </c>
      <c r="C4" s="9" t="s">
        <v>12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 t="s">
        <v>2</v>
      </c>
      <c r="K4" s="10" t="s">
        <v>3</v>
      </c>
      <c r="L4" s="3"/>
    </row>
    <row r="5" spans="1:12" ht="14.25">
      <c r="A5" s="17">
        <v>1</v>
      </c>
      <c r="B5" s="22" t="s">
        <v>32</v>
      </c>
      <c r="C5" s="12"/>
      <c r="D5" s="23">
        <v>184</v>
      </c>
      <c r="E5" s="23">
        <v>230</v>
      </c>
      <c r="F5" s="23">
        <v>181</v>
      </c>
      <c r="G5" s="23">
        <v>168</v>
      </c>
      <c r="H5" s="23">
        <v>192</v>
      </c>
      <c r="I5" s="23">
        <v>214</v>
      </c>
      <c r="J5" s="65">
        <f aca="true" t="shared" si="0" ref="J5:J28">D5+E5+F5+G5+H5+I5</f>
        <v>1169</v>
      </c>
      <c r="K5" s="66">
        <f aca="true" t="shared" si="1" ref="K5:K28">AVERAGE(D5:I5)</f>
        <v>194.83333333333334</v>
      </c>
      <c r="L5" s="25"/>
    </row>
    <row r="6" spans="1:12" ht="14.25">
      <c r="A6" s="17">
        <f aca="true" t="shared" si="2" ref="A6:A14">A5+1</f>
        <v>2</v>
      </c>
      <c r="B6" s="21" t="s">
        <v>24</v>
      </c>
      <c r="C6" s="22"/>
      <c r="D6" s="63">
        <v>186</v>
      </c>
      <c r="E6" s="63">
        <v>169</v>
      </c>
      <c r="F6" s="63">
        <v>226</v>
      </c>
      <c r="G6" s="63">
        <v>212</v>
      </c>
      <c r="H6" s="63">
        <v>179</v>
      </c>
      <c r="I6" s="19">
        <v>196</v>
      </c>
      <c r="J6" s="46">
        <f t="shared" si="0"/>
        <v>1168</v>
      </c>
      <c r="K6" s="49">
        <f t="shared" si="1"/>
        <v>194.66666666666666</v>
      </c>
      <c r="L6" s="3"/>
    </row>
    <row r="7" spans="1:12" ht="15">
      <c r="A7" s="17">
        <f t="shared" si="2"/>
        <v>3</v>
      </c>
      <c r="B7" s="21" t="s">
        <v>29</v>
      </c>
      <c r="C7" s="21"/>
      <c r="D7" s="19">
        <v>196</v>
      </c>
      <c r="E7" s="19">
        <v>172</v>
      </c>
      <c r="F7" s="19">
        <v>195</v>
      </c>
      <c r="G7" s="19">
        <v>194</v>
      </c>
      <c r="H7" s="20">
        <v>233</v>
      </c>
      <c r="I7" s="20">
        <v>171</v>
      </c>
      <c r="J7" s="14">
        <f t="shared" si="0"/>
        <v>1161</v>
      </c>
      <c r="K7" s="49">
        <f t="shared" si="1"/>
        <v>193.5</v>
      </c>
      <c r="L7" s="25"/>
    </row>
    <row r="8" spans="1:12" ht="14.25">
      <c r="A8" s="17">
        <f t="shared" si="2"/>
        <v>4</v>
      </c>
      <c r="B8" s="22" t="s">
        <v>26</v>
      </c>
      <c r="C8" s="21"/>
      <c r="D8" s="23">
        <v>223</v>
      </c>
      <c r="E8" s="23">
        <v>234</v>
      </c>
      <c r="F8" s="23">
        <v>167</v>
      </c>
      <c r="G8" s="23">
        <v>150</v>
      </c>
      <c r="H8" s="23">
        <v>182</v>
      </c>
      <c r="I8" s="24">
        <v>205</v>
      </c>
      <c r="J8" s="65">
        <f t="shared" si="0"/>
        <v>1161</v>
      </c>
      <c r="K8" s="66">
        <f t="shared" si="1"/>
        <v>193.5</v>
      </c>
      <c r="L8" s="51"/>
    </row>
    <row r="9" spans="1:12" ht="14.25">
      <c r="A9" s="17">
        <f t="shared" si="2"/>
        <v>5</v>
      </c>
      <c r="B9" s="12" t="s">
        <v>21</v>
      </c>
      <c r="C9" s="12"/>
      <c r="D9" s="19">
        <v>198</v>
      </c>
      <c r="E9" s="18">
        <v>198</v>
      </c>
      <c r="F9" s="18">
        <v>244</v>
      </c>
      <c r="G9" s="18">
        <v>188</v>
      </c>
      <c r="H9" s="18">
        <v>144</v>
      </c>
      <c r="I9" s="18">
        <v>188</v>
      </c>
      <c r="J9" s="14">
        <f t="shared" si="0"/>
        <v>1160</v>
      </c>
      <c r="K9" s="49">
        <f t="shared" si="1"/>
        <v>193.33333333333334</v>
      </c>
      <c r="L9" s="3"/>
    </row>
    <row r="10" spans="1:12" ht="14.25">
      <c r="A10" s="17">
        <f t="shared" si="2"/>
        <v>6</v>
      </c>
      <c r="B10" s="12" t="s">
        <v>30</v>
      </c>
      <c r="C10" s="12"/>
      <c r="D10" s="18">
        <v>167</v>
      </c>
      <c r="E10" s="18">
        <v>214</v>
      </c>
      <c r="F10" s="18">
        <v>149</v>
      </c>
      <c r="G10" s="18">
        <v>190</v>
      </c>
      <c r="H10" s="18">
        <v>198</v>
      </c>
      <c r="I10" s="18">
        <v>201</v>
      </c>
      <c r="J10" s="14">
        <f t="shared" si="0"/>
        <v>1119</v>
      </c>
      <c r="K10" s="49">
        <f t="shared" si="1"/>
        <v>186.5</v>
      </c>
      <c r="L10" s="25"/>
    </row>
    <row r="11" spans="1:12" ht="15">
      <c r="A11" s="17">
        <f t="shared" si="2"/>
        <v>7</v>
      </c>
      <c r="B11" s="12" t="s">
        <v>22</v>
      </c>
      <c r="C11" s="12"/>
      <c r="D11" s="18">
        <v>169</v>
      </c>
      <c r="E11" s="18">
        <v>197</v>
      </c>
      <c r="F11" s="19">
        <v>175</v>
      </c>
      <c r="G11" s="18">
        <v>192</v>
      </c>
      <c r="H11" s="13">
        <v>220</v>
      </c>
      <c r="I11" s="18">
        <v>162</v>
      </c>
      <c r="J11" s="14">
        <f t="shared" si="0"/>
        <v>1115</v>
      </c>
      <c r="K11" s="49">
        <f t="shared" si="1"/>
        <v>185.83333333333334</v>
      </c>
      <c r="L11" s="3"/>
    </row>
    <row r="12" spans="1:12" ht="14.25">
      <c r="A12" s="17">
        <f t="shared" si="2"/>
        <v>8</v>
      </c>
      <c r="B12" s="21" t="s">
        <v>33</v>
      </c>
      <c r="C12" s="22"/>
      <c r="D12" s="19">
        <v>174</v>
      </c>
      <c r="E12" s="63">
        <v>175</v>
      </c>
      <c r="F12" s="63">
        <v>215</v>
      </c>
      <c r="G12" s="63">
        <v>176</v>
      </c>
      <c r="H12" s="63">
        <v>186</v>
      </c>
      <c r="I12" s="63">
        <v>186</v>
      </c>
      <c r="J12" s="14">
        <f t="shared" si="0"/>
        <v>1112</v>
      </c>
      <c r="K12" s="64">
        <f t="shared" si="1"/>
        <v>185.33333333333334</v>
      </c>
      <c r="L12" s="3"/>
    </row>
    <row r="13" spans="1:12" ht="14.25">
      <c r="A13" s="17">
        <f t="shared" si="2"/>
        <v>9</v>
      </c>
      <c r="B13" s="21" t="s">
        <v>34</v>
      </c>
      <c r="C13" s="21"/>
      <c r="D13" s="19">
        <v>215</v>
      </c>
      <c r="E13" s="19">
        <v>152</v>
      </c>
      <c r="F13" s="19">
        <v>208</v>
      </c>
      <c r="G13" s="19">
        <v>192</v>
      </c>
      <c r="H13" s="19">
        <v>170</v>
      </c>
      <c r="I13" s="19">
        <v>172</v>
      </c>
      <c r="J13" s="14">
        <f t="shared" si="0"/>
        <v>1109</v>
      </c>
      <c r="K13" s="49">
        <f t="shared" si="1"/>
        <v>184.83333333333334</v>
      </c>
      <c r="L13" s="3"/>
    </row>
    <row r="14" spans="1:12" ht="14.25">
      <c r="A14" s="17">
        <f t="shared" si="2"/>
        <v>10</v>
      </c>
      <c r="B14" s="12" t="s">
        <v>25</v>
      </c>
      <c r="C14" s="12"/>
      <c r="D14" s="18">
        <v>175</v>
      </c>
      <c r="E14" s="18">
        <v>231</v>
      </c>
      <c r="F14" s="18">
        <v>174</v>
      </c>
      <c r="G14" s="18">
        <v>164</v>
      </c>
      <c r="H14" s="18">
        <v>196</v>
      </c>
      <c r="I14" s="18">
        <v>156</v>
      </c>
      <c r="J14" s="46">
        <f t="shared" si="0"/>
        <v>1096</v>
      </c>
      <c r="K14" s="49">
        <f t="shared" si="1"/>
        <v>182.66666666666666</v>
      </c>
      <c r="L14" s="25"/>
    </row>
    <row r="15" spans="1:12" ht="15">
      <c r="A15" s="17">
        <f aca="true" t="shared" si="3" ref="A15:A25">A14+1</f>
        <v>11</v>
      </c>
      <c r="B15" s="21" t="s">
        <v>20</v>
      </c>
      <c r="C15" s="54"/>
      <c r="D15" s="19">
        <v>153</v>
      </c>
      <c r="E15" s="19">
        <v>168</v>
      </c>
      <c r="F15" s="19">
        <v>172</v>
      </c>
      <c r="G15" s="19">
        <v>184</v>
      </c>
      <c r="H15" s="19">
        <v>197</v>
      </c>
      <c r="I15" s="20">
        <v>215</v>
      </c>
      <c r="J15" s="46">
        <f t="shared" si="0"/>
        <v>1089</v>
      </c>
      <c r="K15" s="64">
        <f t="shared" si="1"/>
        <v>181.5</v>
      </c>
      <c r="L15" s="3"/>
    </row>
    <row r="16" spans="1:12" ht="15">
      <c r="A16" s="17">
        <f t="shared" si="3"/>
        <v>12</v>
      </c>
      <c r="B16" s="12" t="s">
        <v>28</v>
      </c>
      <c r="C16" s="12"/>
      <c r="D16" s="18">
        <v>147</v>
      </c>
      <c r="E16" s="13">
        <v>229</v>
      </c>
      <c r="F16" s="18">
        <v>185</v>
      </c>
      <c r="G16" s="18">
        <v>158</v>
      </c>
      <c r="H16" s="18">
        <v>182</v>
      </c>
      <c r="I16" s="18">
        <v>160</v>
      </c>
      <c r="J16" s="14">
        <f t="shared" si="0"/>
        <v>1061</v>
      </c>
      <c r="K16" s="49">
        <f t="shared" si="1"/>
        <v>176.83333333333334</v>
      </c>
      <c r="L16" s="3"/>
    </row>
    <row r="17" spans="1:12" ht="14.25">
      <c r="A17" s="17">
        <f t="shared" si="3"/>
        <v>13</v>
      </c>
      <c r="B17" s="22" t="s">
        <v>17</v>
      </c>
      <c r="C17" s="12"/>
      <c r="D17" s="23">
        <v>172</v>
      </c>
      <c r="E17" s="23">
        <v>148</v>
      </c>
      <c r="F17" s="23">
        <v>181</v>
      </c>
      <c r="G17" s="23">
        <v>174</v>
      </c>
      <c r="H17" s="23">
        <v>183</v>
      </c>
      <c r="I17" s="23">
        <v>190</v>
      </c>
      <c r="J17" s="65">
        <f t="shared" si="0"/>
        <v>1048</v>
      </c>
      <c r="K17" s="66">
        <f t="shared" si="1"/>
        <v>174.66666666666666</v>
      </c>
      <c r="L17" s="16"/>
    </row>
    <row r="18" spans="1:12" ht="14.25">
      <c r="A18" s="17">
        <f t="shared" si="3"/>
        <v>14</v>
      </c>
      <c r="B18" s="22" t="s">
        <v>16</v>
      </c>
      <c r="C18" s="12"/>
      <c r="D18" s="23">
        <v>166</v>
      </c>
      <c r="E18" s="23">
        <v>140</v>
      </c>
      <c r="F18" s="23">
        <v>187</v>
      </c>
      <c r="G18" s="23">
        <v>189</v>
      </c>
      <c r="H18" s="23">
        <v>198</v>
      </c>
      <c r="I18" s="23">
        <v>156</v>
      </c>
      <c r="J18" s="65">
        <f t="shared" si="0"/>
        <v>1036</v>
      </c>
      <c r="K18" s="66">
        <f t="shared" si="1"/>
        <v>172.66666666666666</v>
      </c>
      <c r="L18" s="3"/>
    </row>
    <row r="19" spans="1:12" ht="14.25">
      <c r="A19" s="17">
        <f t="shared" si="3"/>
        <v>15</v>
      </c>
      <c r="B19" s="22" t="s">
        <v>27</v>
      </c>
      <c r="C19" s="22"/>
      <c r="D19" s="23">
        <v>148</v>
      </c>
      <c r="E19" s="23">
        <v>182</v>
      </c>
      <c r="F19" s="23">
        <v>172</v>
      </c>
      <c r="G19" s="23">
        <v>176</v>
      </c>
      <c r="H19" s="23">
        <v>161</v>
      </c>
      <c r="I19" s="23">
        <v>183</v>
      </c>
      <c r="J19" s="65">
        <f t="shared" si="0"/>
        <v>1022</v>
      </c>
      <c r="K19" s="66">
        <f t="shared" si="1"/>
        <v>170.33333333333334</v>
      </c>
      <c r="L19" s="3"/>
    </row>
    <row r="20" spans="1:12" ht="14.25">
      <c r="A20" s="17">
        <f t="shared" si="3"/>
        <v>16</v>
      </c>
      <c r="B20" s="12" t="s">
        <v>19</v>
      </c>
      <c r="C20" s="12"/>
      <c r="D20" s="18">
        <v>190</v>
      </c>
      <c r="E20" s="18">
        <v>194</v>
      </c>
      <c r="F20" s="18">
        <v>181</v>
      </c>
      <c r="G20" s="18">
        <v>135</v>
      </c>
      <c r="H20" s="18">
        <v>147</v>
      </c>
      <c r="I20" s="18">
        <v>170</v>
      </c>
      <c r="J20" s="46">
        <f t="shared" si="0"/>
        <v>1017</v>
      </c>
      <c r="K20" s="49">
        <f t="shared" si="1"/>
        <v>169.5</v>
      </c>
      <c r="L20" s="3"/>
    </row>
    <row r="21" spans="1:12" ht="14.25">
      <c r="A21" s="17">
        <f t="shared" si="3"/>
        <v>17</v>
      </c>
      <c r="B21" s="21" t="s">
        <v>35</v>
      </c>
      <c r="C21" s="22"/>
      <c r="D21" s="63">
        <v>190</v>
      </c>
      <c r="E21" s="63">
        <v>156</v>
      </c>
      <c r="F21" s="63">
        <v>152</v>
      </c>
      <c r="G21" s="63">
        <v>138</v>
      </c>
      <c r="H21" s="63">
        <v>186</v>
      </c>
      <c r="I21" s="63">
        <v>189</v>
      </c>
      <c r="J21" s="14">
        <f t="shared" si="0"/>
        <v>1011</v>
      </c>
      <c r="K21" s="64">
        <f t="shared" si="1"/>
        <v>168.5</v>
      </c>
      <c r="L21" s="16"/>
    </row>
    <row r="22" spans="1:12" ht="14.25">
      <c r="A22" s="17">
        <f t="shared" si="3"/>
        <v>18</v>
      </c>
      <c r="B22" s="22" t="s">
        <v>18</v>
      </c>
      <c r="C22" s="12"/>
      <c r="D22" s="23">
        <v>189</v>
      </c>
      <c r="E22" s="23">
        <v>171</v>
      </c>
      <c r="F22" s="23">
        <v>171</v>
      </c>
      <c r="G22" s="23">
        <v>143</v>
      </c>
      <c r="H22" s="23">
        <v>164</v>
      </c>
      <c r="I22" s="23">
        <v>162</v>
      </c>
      <c r="J22" s="65">
        <f t="shared" si="0"/>
        <v>1000</v>
      </c>
      <c r="K22" s="66">
        <f t="shared" si="1"/>
        <v>166.66666666666666</v>
      </c>
      <c r="L22" s="3"/>
    </row>
    <row r="23" spans="1:12" s="47" customFormat="1" ht="15">
      <c r="A23" s="17">
        <f t="shared" si="3"/>
        <v>19</v>
      </c>
      <c r="B23" s="12" t="s">
        <v>23</v>
      </c>
      <c r="C23" s="12"/>
      <c r="D23" s="18">
        <v>164</v>
      </c>
      <c r="E23" s="18">
        <v>135</v>
      </c>
      <c r="F23" s="18">
        <v>157</v>
      </c>
      <c r="G23" s="13">
        <v>202</v>
      </c>
      <c r="H23" s="18">
        <v>155</v>
      </c>
      <c r="I23" s="18">
        <v>161</v>
      </c>
      <c r="J23" s="46">
        <f t="shared" si="0"/>
        <v>974</v>
      </c>
      <c r="K23" s="49">
        <f t="shared" si="1"/>
        <v>162.33333333333334</v>
      </c>
      <c r="L23" s="48"/>
    </row>
    <row r="24" spans="1:12" ht="14.25">
      <c r="A24" s="17">
        <f t="shared" si="3"/>
        <v>20</v>
      </c>
      <c r="B24" s="22" t="s">
        <v>31</v>
      </c>
      <c r="C24" s="22"/>
      <c r="D24" s="23">
        <v>151</v>
      </c>
      <c r="E24" s="23">
        <v>148</v>
      </c>
      <c r="F24" s="23">
        <v>164</v>
      </c>
      <c r="G24" s="23">
        <v>167</v>
      </c>
      <c r="H24" s="23">
        <v>140</v>
      </c>
      <c r="I24" s="23">
        <v>189</v>
      </c>
      <c r="J24" s="65">
        <f t="shared" si="0"/>
        <v>959</v>
      </c>
      <c r="K24" s="66">
        <f t="shared" si="1"/>
        <v>159.83333333333334</v>
      </c>
      <c r="L24" s="25"/>
    </row>
    <row r="25" spans="1:12" ht="14.25">
      <c r="A25" s="17">
        <f t="shared" si="3"/>
        <v>21</v>
      </c>
      <c r="B25" s="22"/>
      <c r="C25" s="22"/>
      <c r="D25" s="24"/>
      <c r="E25" s="23"/>
      <c r="F25" s="23"/>
      <c r="G25" s="23"/>
      <c r="H25" s="23"/>
      <c r="I25" s="23"/>
      <c r="J25" s="14">
        <f t="shared" si="0"/>
        <v>0</v>
      </c>
      <c r="K25" s="49" t="e">
        <f t="shared" si="1"/>
        <v>#DIV/0!</v>
      </c>
      <c r="L25" s="50"/>
    </row>
    <row r="26" spans="1:12" ht="14.25">
      <c r="A26" s="17">
        <v>22</v>
      </c>
      <c r="B26" s="22"/>
      <c r="C26" s="22"/>
      <c r="D26" s="23"/>
      <c r="E26" s="23"/>
      <c r="F26" s="23"/>
      <c r="G26" s="23"/>
      <c r="H26" s="23"/>
      <c r="I26" s="23"/>
      <c r="J26" s="46">
        <f t="shared" si="0"/>
        <v>0</v>
      </c>
      <c r="K26" s="49" t="e">
        <f t="shared" si="1"/>
        <v>#DIV/0!</v>
      </c>
      <c r="L26" s="3"/>
    </row>
    <row r="27" spans="1:12" ht="14.25">
      <c r="A27" s="17">
        <v>23</v>
      </c>
      <c r="B27" s="22"/>
      <c r="C27" s="22"/>
      <c r="D27" s="23"/>
      <c r="E27" s="23"/>
      <c r="F27" s="23"/>
      <c r="G27" s="23"/>
      <c r="H27" s="23"/>
      <c r="I27" s="23"/>
      <c r="J27" s="46">
        <f t="shared" si="0"/>
        <v>0</v>
      </c>
      <c r="K27" s="49" t="e">
        <f t="shared" si="1"/>
        <v>#DIV/0!</v>
      </c>
      <c r="L27" s="3"/>
    </row>
    <row r="28" spans="1:12" ht="14.25">
      <c r="A28" s="17">
        <v>24</v>
      </c>
      <c r="B28" s="22"/>
      <c r="C28" s="22"/>
      <c r="D28" s="23"/>
      <c r="E28" s="23"/>
      <c r="F28" s="23"/>
      <c r="G28" s="23"/>
      <c r="H28" s="23"/>
      <c r="I28" s="23"/>
      <c r="J28" s="14">
        <f t="shared" si="0"/>
        <v>0</v>
      </c>
      <c r="K28" s="49" t="e">
        <f t="shared" si="1"/>
        <v>#DIV/0!</v>
      </c>
      <c r="L28" s="25"/>
    </row>
    <row r="29" spans="1:12" ht="14.25">
      <c r="A29" s="17">
        <v>25</v>
      </c>
      <c r="B29" s="22"/>
      <c r="C29" s="22"/>
      <c r="D29" s="23"/>
      <c r="E29" s="23"/>
      <c r="F29" s="23"/>
      <c r="G29" s="23"/>
      <c r="H29" s="23"/>
      <c r="I29" s="23"/>
      <c r="J29" s="14">
        <v>0</v>
      </c>
      <c r="K29" s="15" t="e">
        <v>#DIV/0!</v>
      </c>
      <c r="L29" s="3"/>
    </row>
    <row r="30" spans="1:12" ht="14.25">
      <c r="A30" s="17">
        <v>26</v>
      </c>
      <c r="B30" s="22"/>
      <c r="C30" s="22"/>
      <c r="D30" s="23"/>
      <c r="E30" s="23"/>
      <c r="F30" s="23"/>
      <c r="G30" s="23"/>
      <c r="H30" s="23"/>
      <c r="I30" s="23"/>
      <c r="J30" s="14">
        <v>0</v>
      </c>
      <c r="K30" s="15" t="e">
        <v>#DIV/0!</v>
      </c>
      <c r="L30" s="3"/>
    </row>
    <row r="31" spans="1:12" ht="14.25">
      <c r="A31" s="11">
        <v>27</v>
      </c>
      <c r="B31" s="12"/>
      <c r="C31" s="12"/>
      <c r="D31" s="19"/>
      <c r="E31" s="18"/>
      <c r="F31" s="18"/>
      <c r="G31" s="18"/>
      <c r="H31" s="18"/>
      <c r="I31" s="26"/>
      <c r="J31" s="14">
        <v>0</v>
      </c>
      <c r="K31" s="15" t="e">
        <v>#DIV/0!</v>
      </c>
      <c r="L31" s="25"/>
    </row>
    <row r="32" spans="1:12" ht="14.25">
      <c r="A32" s="17">
        <v>28</v>
      </c>
      <c r="B32" s="22"/>
      <c r="C32" s="22"/>
      <c r="D32" s="23"/>
      <c r="E32" s="23"/>
      <c r="F32" s="23"/>
      <c r="G32" s="23"/>
      <c r="H32" s="23"/>
      <c r="I32" s="23"/>
      <c r="J32" s="14">
        <v>0</v>
      </c>
      <c r="K32" s="15" t="e">
        <v>#DIV/0!</v>
      </c>
      <c r="L32" s="3"/>
    </row>
  </sheetData>
  <conditionalFormatting sqref="K5:K28">
    <cfRule type="cellIs" priority="1" dxfId="0" operator="between" stopIfTrue="1">
      <formula>200</formula>
      <formula>300</formula>
    </cfRule>
  </conditionalFormatting>
  <conditionalFormatting sqref="D1:I65536">
    <cfRule type="cellIs" priority="2" dxfId="1" operator="between" stopIfTrue="1">
      <formula>200</formula>
      <formula>300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5" zoomScaleNormal="95" workbookViewId="0" topLeftCell="A1">
      <selection activeCell="A4" sqref="A4"/>
    </sheetView>
  </sheetViews>
  <sheetFormatPr defaultColWidth="9.140625" defaultRowHeight="12.75"/>
  <cols>
    <col min="1" max="1" width="5.140625" style="0" customWidth="1"/>
    <col min="2" max="2" width="15.28125" style="0" customWidth="1"/>
    <col min="3" max="3" width="3.7109375" style="57" bestFit="1" customWidth="1"/>
    <col min="4" max="8" width="5.28125" style="0" bestFit="1" customWidth="1"/>
    <col min="9" max="9" width="6.00390625" style="0" customWidth="1"/>
    <col min="10" max="10" width="8.00390625" style="0" customWidth="1"/>
    <col min="11" max="11" width="6.421875" style="0" customWidth="1"/>
    <col min="12" max="12" width="8.140625" style="0" bestFit="1" customWidth="1"/>
    <col min="13" max="13" width="6.57421875" style="0" customWidth="1"/>
    <col min="14" max="14" width="8.140625" style="0" bestFit="1" customWidth="1"/>
    <col min="15" max="15" width="6.57421875" style="0" customWidth="1"/>
    <col min="16" max="16" width="7.421875" style="0" customWidth="1"/>
    <col min="18" max="18" width="9.8515625" style="0" customWidth="1"/>
    <col min="19" max="19" width="9.140625" style="70" customWidth="1"/>
  </cols>
  <sheetData>
    <row r="1" spans="1:21" ht="14.25">
      <c r="A1" s="27"/>
      <c r="B1" s="27"/>
      <c r="C1" s="5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69"/>
      <c r="T1" s="45"/>
      <c r="U1" s="45"/>
    </row>
    <row r="2" spans="1:21" ht="15">
      <c r="A2" s="28"/>
      <c r="B2" s="29" t="s">
        <v>13</v>
      </c>
      <c r="C2" s="31"/>
      <c r="D2" s="29"/>
      <c r="E2" s="29"/>
      <c r="F2" s="29"/>
      <c r="G2" s="29"/>
      <c r="H2" s="29"/>
      <c r="I2" s="29"/>
      <c r="J2" s="29"/>
      <c r="K2" s="30"/>
      <c r="L2" s="31"/>
      <c r="M2" s="32"/>
      <c r="N2" s="72">
        <v>40159</v>
      </c>
      <c r="O2" s="72"/>
      <c r="P2" s="72"/>
      <c r="Q2" s="28"/>
      <c r="R2" s="28"/>
      <c r="S2" s="69"/>
      <c r="T2" s="45"/>
      <c r="U2" s="45"/>
    </row>
    <row r="3" spans="1:21" ht="14.25">
      <c r="A3" s="33"/>
      <c r="B3" s="33"/>
      <c r="C3" s="28"/>
      <c r="D3" s="33"/>
      <c r="E3" s="33"/>
      <c r="F3" s="33"/>
      <c r="G3" s="33"/>
      <c r="H3" s="33"/>
      <c r="I3" s="33"/>
      <c r="J3" s="33"/>
      <c r="K3" s="28"/>
      <c r="L3" s="28"/>
      <c r="M3" s="28"/>
      <c r="N3" s="28"/>
      <c r="O3" s="28"/>
      <c r="P3" s="28"/>
      <c r="Q3" s="28"/>
      <c r="R3" s="28"/>
      <c r="S3" s="69"/>
      <c r="T3" s="45"/>
      <c r="U3" s="45"/>
    </row>
    <row r="4" spans="1:21" ht="15">
      <c r="A4" s="34"/>
      <c r="B4" s="60" t="s">
        <v>1</v>
      </c>
      <c r="C4" s="34"/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 t="s">
        <v>4</v>
      </c>
      <c r="K4" s="35">
        <v>1</v>
      </c>
      <c r="L4" s="34" t="s">
        <v>5</v>
      </c>
      <c r="M4" s="35">
        <v>2</v>
      </c>
      <c r="N4" s="34" t="s">
        <v>5</v>
      </c>
      <c r="O4" s="35">
        <v>3</v>
      </c>
      <c r="P4" s="34" t="s">
        <v>5</v>
      </c>
      <c r="Q4" s="36" t="s">
        <v>6</v>
      </c>
      <c r="R4" s="34" t="s">
        <v>7</v>
      </c>
      <c r="S4" s="69"/>
      <c r="T4" s="45"/>
      <c r="U4" s="45"/>
    </row>
    <row r="5" spans="1:21" ht="15">
      <c r="A5" s="37">
        <v>1</v>
      </c>
      <c r="B5" s="21" t="s">
        <v>24</v>
      </c>
      <c r="C5" s="22"/>
      <c r="D5" s="63">
        <v>186</v>
      </c>
      <c r="E5" s="63">
        <v>169</v>
      </c>
      <c r="F5" s="63">
        <v>226</v>
      </c>
      <c r="G5" s="63">
        <v>212</v>
      </c>
      <c r="H5" s="63">
        <v>179</v>
      </c>
      <c r="I5" s="19">
        <v>196</v>
      </c>
      <c r="J5" s="46">
        <f>D5+E5+F5+G5+H5+I5</f>
        <v>1168</v>
      </c>
      <c r="K5" s="58">
        <v>206</v>
      </c>
      <c r="L5" s="39">
        <v>30</v>
      </c>
      <c r="M5" s="40">
        <v>199</v>
      </c>
      <c r="N5" s="39">
        <v>30</v>
      </c>
      <c r="O5" s="42">
        <v>224</v>
      </c>
      <c r="P5" s="40">
        <v>30</v>
      </c>
      <c r="Q5" s="52">
        <f>SUM(K5:P5)+J5</f>
        <v>1887</v>
      </c>
      <c r="R5" s="61">
        <f>AVERAGE(D5,E5,F5,G5,H5,I5,K5,M5,O5)</f>
        <v>199.66666666666666</v>
      </c>
      <c r="S5" s="69" t="s">
        <v>36</v>
      </c>
      <c r="T5" s="45"/>
      <c r="U5" s="45"/>
    </row>
    <row r="6" spans="1:21" ht="15">
      <c r="A6" s="37">
        <v>2</v>
      </c>
      <c r="B6" s="12" t="s">
        <v>21</v>
      </c>
      <c r="C6" s="12"/>
      <c r="D6" s="19">
        <v>198</v>
      </c>
      <c r="E6" s="18">
        <v>198</v>
      </c>
      <c r="F6" s="18">
        <v>244</v>
      </c>
      <c r="G6" s="18">
        <v>188</v>
      </c>
      <c r="H6" s="18">
        <v>144</v>
      </c>
      <c r="I6" s="18">
        <v>188</v>
      </c>
      <c r="J6" s="14">
        <f>D6+E6+F6+G6+H6+I6</f>
        <v>1160</v>
      </c>
      <c r="K6" s="38">
        <v>179</v>
      </c>
      <c r="L6" s="39"/>
      <c r="M6" s="59">
        <v>211</v>
      </c>
      <c r="N6" s="39">
        <v>30</v>
      </c>
      <c r="O6" s="59">
        <v>226</v>
      </c>
      <c r="P6" s="39">
        <v>30</v>
      </c>
      <c r="Q6" s="52">
        <f>SUM(K6:P6)+J6</f>
        <v>1836</v>
      </c>
      <c r="R6" s="61">
        <f>AVERAGE(D6,E6,F6,G6,H6,I6,K6,M6,O6)</f>
        <v>197.33333333333334</v>
      </c>
      <c r="S6" s="69" t="s">
        <v>37</v>
      </c>
      <c r="T6" s="45"/>
      <c r="U6" s="45"/>
    </row>
    <row r="7" spans="1:21" ht="15">
      <c r="A7" s="37">
        <v>3</v>
      </c>
      <c r="B7" s="21" t="s">
        <v>29</v>
      </c>
      <c r="C7" s="21"/>
      <c r="D7" s="19">
        <v>196</v>
      </c>
      <c r="E7" s="19">
        <v>172</v>
      </c>
      <c r="F7" s="19">
        <v>195</v>
      </c>
      <c r="G7" s="19">
        <v>194</v>
      </c>
      <c r="H7" s="20">
        <v>233</v>
      </c>
      <c r="I7" s="20">
        <v>171</v>
      </c>
      <c r="J7" s="14">
        <f>D7+E7+F7+G7+H7+I7</f>
        <v>1161</v>
      </c>
      <c r="K7" s="58">
        <v>202</v>
      </c>
      <c r="L7" s="39"/>
      <c r="M7" s="39">
        <v>172</v>
      </c>
      <c r="N7" s="39"/>
      <c r="O7" s="39">
        <v>194</v>
      </c>
      <c r="P7" s="39"/>
      <c r="Q7" s="52">
        <f>SUM(K7:P7)+J7</f>
        <v>1729</v>
      </c>
      <c r="R7" s="61">
        <f>AVERAGE(D7,E7,F7,G7,H7,I7,K7,M7,O7)</f>
        <v>192.11111111111111</v>
      </c>
      <c r="S7" s="69" t="s">
        <v>38</v>
      </c>
      <c r="T7" s="45"/>
      <c r="U7" s="45"/>
    </row>
    <row r="8" spans="1:21" ht="15">
      <c r="A8" s="37">
        <v>4</v>
      </c>
      <c r="B8" s="12" t="s">
        <v>30</v>
      </c>
      <c r="C8" s="12"/>
      <c r="D8" s="18">
        <v>167</v>
      </c>
      <c r="E8" s="18">
        <v>214</v>
      </c>
      <c r="F8" s="18">
        <v>149</v>
      </c>
      <c r="G8" s="18">
        <v>190</v>
      </c>
      <c r="H8" s="18">
        <v>198</v>
      </c>
      <c r="I8" s="18">
        <v>201</v>
      </c>
      <c r="J8" s="14">
        <f>D8+E8+F8+G8+H8+I8</f>
        <v>1119</v>
      </c>
      <c r="K8" s="58">
        <v>227</v>
      </c>
      <c r="L8" s="39">
        <v>30</v>
      </c>
      <c r="M8" s="40">
        <v>184</v>
      </c>
      <c r="N8" s="39"/>
      <c r="O8" s="40">
        <v>146</v>
      </c>
      <c r="P8" s="39"/>
      <c r="Q8" s="52">
        <f>SUM(K8:P8)+J8</f>
        <v>1706</v>
      </c>
      <c r="R8" s="61">
        <f>AVERAGE(D8,E8,F8,G8,H8,I8,K8,M8,O8)</f>
        <v>186.22222222222223</v>
      </c>
      <c r="S8" s="69"/>
      <c r="T8" s="45"/>
      <c r="U8" s="45"/>
    </row>
    <row r="9" spans="1:21" ht="15">
      <c r="A9" s="37"/>
      <c r="B9" s="12"/>
      <c r="C9" s="56"/>
      <c r="D9" s="18"/>
      <c r="E9" s="18"/>
      <c r="F9" s="13"/>
      <c r="G9" s="18"/>
      <c r="H9" s="13"/>
      <c r="I9" s="18"/>
      <c r="J9" s="53"/>
      <c r="K9" s="38"/>
      <c r="L9" s="39"/>
      <c r="M9" s="59"/>
      <c r="N9" s="39"/>
      <c r="O9" s="59"/>
      <c r="P9" s="39"/>
      <c r="Q9" s="52"/>
      <c r="R9" s="61"/>
      <c r="S9" s="69"/>
      <c r="T9" s="45"/>
      <c r="U9" s="45"/>
    </row>
    <row r="10" spans="1:21" ht="15">
      <c r="A10" s="37"/>
      <c r="B10" s="12"/>
      <c r="C10" s="56"/>
      <c r="D10" s="18"/>
      <c r="E10" s="13"/>
      <c r="F10" s="18"/>
      <c r="G10" s="13"/>
      <c r="H10" s="13"/>
      <c r="I10" s="18"/>
      <c r="J10" s="53"/>
      <c r="K10" s="41"/>
      <c r="L10" s="39"/>
      <c r="M10" s="42"/>
      <c r="N10" s="39"/>
      <c r="O10" s="40"/>
      <c r="P10" s="39"/>
      <c r="Q10" s="52"/>
      <c r="R10" s="61"/>
      <c r="S10" s="69"/>
      <c r="T10" s="45"/>
      <c r="U10" s="45"/>
    </row>
    <row r="11" spans="1:21" ht="15">
      <c r="A11" s="37"/>
      <c r="B11" s="12"/>
      <c r="C11" s="56"/>
      <c r="D11" s="13"/>
      <c r="E11" s="13"/>
      <c r="F11" s="13"/>
      <c r="G11" s="13"/>
      <c r="H11" s="18"/>
      <c r="I11" s="13"/>
      <c r="J11" s="53"/>
      <c r="K11" s="58"/>
      <c r="L11" s="39"/>
      <c r="M11" s="39"/>
      <c r="N11" s="39"/>
      <c r="O11" s="39"/>
      <c r="P11" s="39"/>
      <c r="Q11" s="52"/>
      <c r="R11" s="61"/>
      <c r="S11" s="69"/>
      <c r="T11" s="45"/>
      <c r="U11" s="45"/>
    </row>
    <row r="12" spans="1:21" ht="15">
      <c r="A12" s="37"/>
      <c r="B12" s="12"/>
      <c r="C12" s="56"/>
      <c r="D12" s="13"/>
      <c r="E12" s="18"/>
      <c r="F12" s="18"/>
      <c r="G12" s="13"/>
      <c r="H12" s="18"/>
      <c r="I12" s="13"/>
      <c r="J12" s="53"/>
      <c r="K12" s="38"/>
      <c r="L12" s="39"/>
      <c r="M12" s="39"/>
      <c r="N12" s="39"/>
      <c r="O12" s="42"/>
      <c r="P12" s="39"/>
      <c r="Q12" s="52"/>
      <c r="R12" s="61"/>
      <c r="S12" s="69"/>
      <c r="T12" s="45"/>
      <c r="U12" s="45"/>
    </row>
    <row r="13" spans="1:21" ht="15">
      <c r="A13" s="28"/>
      <c r="B13" s="28"/>
      <c r="C13" s="28"/>
      <c r="D13" s="28"/>
      <c r="E13" s="28"/>
      <c r="F13" s="28"/>
      <c r="G13" s="28"/>
      <c r="H13" s="28"/>
      <c r="I13" s="28"/>
      <c r="J13" s="31"/>
      <c r="K13" s="32"/>
      <c r="L13" s="28"/>
      <c r="M13" s="32"/>
      <c r="N13" s="32"/>
      <c r="O13" s="32"/>
      <c r="P13" s="28"/>
      <c r="Q13" s="28"/>
      <c r="R13" s="28"/>
      <c r="S13" s="69"/>
      <c r="T13" s="45"/>
      <c r="U13" s="45"/>
    </row>
    <row r="14" spans="1:21" ht="15">
      <c r="A14" s="34" t="s">
        <v>8</v>
      </c>
      <c r="B14" s="34" t="s">
        <v>1</v>
      </c>
      <c r="C14" s="34" t="s">
        <v>12</v>
      </c>
      <c r="D14" s="34">
        <v>1</v>
      </c>
      <c r="E14" s="34">
        <v>2</v>
      </c>
      <c r="F14" s="34">
        <v>3</v>
      </c>
      <c r="G14" s="34">
        <v>4</v>
      </c>
      <c r="H14" s="34">
        <v>5</v>
      </c>
      <c r="I14" s="34">
        <v>6</v>
      </c>
      <c r="J14" s="34" t="s">
        <v>4</v>
      </c>
      <c r="K14" s="35">
        <v>1</v>
      </c>
      <c r="L14" s="34" t="s">
        <v>5</v>
      </c>
      <c r="M14" s="35">
        <v>2</v>
      </c>
      <c r="N14" s="34" t="s">
        <v>5</v>
      </c>
      <c r="O14" s="35">
        <v>3</v>
      </c>
      <c r="P14" s="34" t="s">
        <v>5</v>
      </c>
      <c r="Q14" s="36" t="s">
        <v>6</v>
      </c>
      <c r="R14" s="34" t="s">
        <v>7</v>
      </c>
      <c r="S14" s="69"/>
      <c r="T14" s="45"/>
      <c r="U14" s="45"/>
    </row>
    <row r="15" spans="1:21" ht="15">
      <c r="A15" s="34">
        <v>1</v>
      </c>
      <c r="B15" s="22" t="s">
        <v>26</v>
      </c>
      <c r="C15" s="21"/>
      <c r="D15" s="23">
        <v>223</v>
      </c>
      <c r="E15" s="23">
        <v>234</v>
      </c>
      <c r="F15" s="23">
        <v>167</v>
      </c>
      <c r="G15" s="23">
        <v>150</v>
      </c>
      <c r="H15" s="23">
        <v>182</v>
      </c>
      <c r="I15" s="24">
        <v>205</v>
      </c>
      <c r="J15" s="65">
        <f>D15+E15+F15+G15+H15+I15</f>
        <v>1161</v>
      </c>
      <c r="K15" s="68">
        <v>181</v>
      </c>
      <c r="L15" s="39"/>
      <c r="M15" s="68">
        <v>178</v>
      </c>
      <c r="N15" s="39"/>
      <c r="O15" s="68">
        <v>195</v>
      </c>
      <c r="P15" s="39">
        <v>30</v>
      </c>
      <c r="Q15" s="52">
        <f>SUM(K15:P15)+J15</f>
        <v>1745</v>
      </c>
      <c r="R15" s="61">
        <f>AVERAGE(D15,E15,F15,G15,H15,I15,K15,M15,O15)</f>
        <v>190.55555555555554</v>
      </c>
      <c r="S15" s="69" t="s">
        <v>36</v>
      </c>
      <c r="T15" s="45"/>
      <c r="U15" s="45"/>
    </row>
    <row r="16" spans="1:21" ht="15">
      <c r="A16" s="34">
        <v>2</v>
      </c>
      <c r="B16" s="22" t="s">
        <v>32</v>
      </c>
      <c r="C16" s="12"/>
      <c r="D16" s="23">
        <v>184</v>
      </c>
      <c r="E16" s="23">
        <v>230</v>
      </c>
      <c r="F16" s="23">
        <v>181</v>
      </c>
      <c r="G16" s="23">
        <v>168</v>
      </c>
      <c r="H16" s="23">
        <v>192</v>
      </c>
      <c r="I16" s="23">
        <v>214</v>
      </c>
      <c r="J16" s="65">
        <f>D16+E16+F16+G16+H16+I16</f>
        <v>1169</v>
      </c>
      <c r="K16" s="67">
        <v>201</v>
      </c>
      <c r="L16" s="39">
        <v>30</v>
      </c>
      <c r="M16" s="68">
        <v>169</v>
      </c>
      <c r="N16" s="39"/>
      <c r="O16" s="68">
        <v>124</v>
      </c>
      <c r="P16" s="39"/>
      <c r="Q16" s="52">
        <f>SUM(K16:P16)+J16</f>
        <v>1693</v>
      </c>
      <c r="R16" s="61">
        <f>AVERAGE(D16,E16,F16,G16,H16,I16,K16,M16,O16)</f>
        <v>184.77777777777777</v>
      </c>
      <c r="S16" s="69" t="s">
        <v>37</v>
      </c>
      <c r="T16" s="45"/>
      <c r="U16" s="45"/>
    </row>
    <row r="17" spans="1:21" ht="15">
      <c r="A17" s="34">
        <v>3</v>
      </c>
      <c r="B17" s="22" t="s">
        <v>17</v>
      </c>
      <c r="C17" s="12"/>
      <c r="D17" s="23">
        <v>172</v>
      </c>
      <c r="E17" s="23">
        <v>148</v>
      </c>
      <c r="F17" s="23">
        <v>181</v>
      </c>
      <c r="G17" s="23">
        <v>174</v>
      </c>
      <c r="H17" s="23">
        <v>183</v>
      </c>
      <c r="I17" s="23">
        <v>190</v>
      </c>
      <c r="J17" s="65">
        <f>D17+E17+F17+G17+H17+I17</f>
        <v>1048</v>
      </c>
      <c r="K17" s="68">
        <v>163</v>
      </c>
      <c r="L17" s="39">
        <v>30</v>
      </c>
      <c r="M17" s="67">
        <v>209</v>
      </c>
      <c r="N17" s="39">
        <v>30</v>
      </c>
      <c r="O17" s="68">
        <v>160</v>
      </c>
      <c r="P17" s="39">
        <v>30</v>
      </c>
      <c r="Q17" s="52">
        <f>SUM(K17:P17)+J17</f>
        <v>1670</v>
      </c>
      <c r="R17" s="61">
        <f>AVERAGE(D17,E17,F17,G17,H17,I17,K17,M17,O17)</f>
        <v>175.55555555555554</v>
      </c>
      <c r="S17" s="69" t="s">
        <v>38</v>
      </c>
      <c r="T17" s="45"/>
      <c r="U17" s="45"/>
    </row>
    <row r="18" spans="1:21" ht="15">
      <c r="A18" s="34">
        <v>4</v>
      </c>
      <c r="B18" s="22" t="s">
        <v>16</v>
      </c>
      <c r="C18" s="12"/>
      <c r="D18" s="23">
        <v>166</v>
      </c>
      <c r="E18" s="23">
        <v>140</v>
      </c>
      <c r="F18" s="23">
        <v>187</v>
      </c>
      <c r="G18" s="23">
        <v>189</v>
      </c>
      <c r="H18" s="23">
        <v>198</v>
      </c>
      <c r="I18" s="23">
        <v>156</v>
      </c>
      <c r="J18" s="65">
        <f>D18+E18+F18+G18+H18+I18</f>
        <v>1036</v>
      </c>
      <c r="K18" s="68">
        <v>146</v>
      </c>
      <c r="L18" s="39"/>
      <c r="M18" s="68">
        <v>182</v>
      </c>
      <c r="N18" s="39">
        <v>30</v>
      </c>
      <c r="O18" s="68">
        <v>156</v>
      </c>
      <c r="P18" s="39"/>
      <c r="Q18" s="52">
        <f>SUM(K18:P18)+J18</f>
        <v>1550</v>
      </c>
      <c r="R18" s="61">
        <f>AVERAGE(D18,E18,F18,G18,H18,I18,K18,M18,O18)</f>
        <v>168.88888888888889</v>
      </c>
      <c r="S18" s="69"/>
      <c r="T18" s="45"/>
      <c r="U18" s="45"/>
    </row>
    <row r="19" spans="19:21" ht="12.75">
      <c r="S19" s="69"/>
      <c r="T19" s="45"/>
      <c r="U19" s="45"/>
    </row>
    <row r="20" spans="19:21" ht="12.75">
      <c r="S20" s="69"/>
      <c r="T20" s="45"/>
      <c r="U20" s="45"/>
    </row>
    <row r="21" spans="19:21" ht="12.75">
      <c r="S21" s="69"/>
      <c r="T21" s="45"/>
      <c r="U21" s="45"/>
    </row>
  </sheetData>
  <mergeCells count="1">
    <mergeCell ref="N2:P2"/>
  </mergeCells>
  <conditionalFormatting sqref="D15:I18 D5:I8">
    <cfRule type="cellIs" priority="1" dxfId="1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Olar Puldre</dc:creator>
  <cp:keywords/>
  <dc:description/>
  <cp:lastModifiedBy>Lembit</cp:lastModifiedBy>
  <dcterms:created xsi:type="dcterms:W3CDTF">2008-12-06T07:54:14Z</dcterms:created>
  <dcterms:modified xsi:type="dcterms:W3CDTF">2009-12-16T11:35:43Z</dcterms:modified>
  <cp:category/>
  <cp:version/>
  <cp:contentType/>
  <cp:contentStatus/>
</cp:coreProperties>
</file>