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580" windowHeight="6435" activeTab="3"/>
  </bookViews>
  <sheets>
    <sheet name="Eelvoorud" sheetId="1" r:id="rId1"/>
    <sheet name="Vahevoor" sheetId="2" r:id="rId2"/>
    <sheet name="Finaal" sheetId="3" r:id="rId3"/>
    <sheet name="Lõppseis" sheetId="4" r:id="rId4"/>
  </sheets>
  <definedNames/>
  <calcPr fullCalcOnLoad="1"/>
</workbook>
</file>

<file path=xl/sharedStrings.xml><?xml version="1.0" encoding="utf-8"?>
<sst xmlns="http://schemas.openxmlformats.org/spreadsheetml/2006/main" count="260" uniqueCount="94">
  <si>
    <t>eelvoor</t>
  </si>
  <si>
    <t>Nimi</t>
  </si>
  <si>
    <t>Sum</t>
  </si>
  <si>
    <t>Kesk.</t>
  </si>
  <si>
    <t>X</t>
  </si>
  <si>
    <t>Mehed</t>
  </si>
  <si>
    <t>Naised</t>
  </si>
  <si>
    <t>MEHED</t>
  </si>
  <si>
    <t>bon</t>
  </si>
  <si>
    <t>Klubi</t>
  </si>
  <si>
    <t>Kuup.</t>
  </si>
  <si>
    <t>Vahetus</t>
  </si>
  <si>
    <t>Ingmar Papstel</t>
  </si>
  <si>
    <t>Jaanus Jaanimägi</t>
  </si>
  <si>
    <t>Hobbybowling</t>
  </si>
  <si>
    <t>Maarika Kivi</t>
  </si>
  <si>
    <t>Perona</t>
  </si>
  <si>
    <t>Viljandi BC</t>
  </si>
  <si>
    <t>Anneli Ritson</t>
  </si>
  <si>
    <t>Urmet Koval</t>
  </si>
  <si>
    <t>Tiia Lige</t>
  </si>
  <si>
    <t>Ivari Lige</t>
  </si>
  <si>
    <t>Veskisilla</t>
  </si>
  <si>
    <t>Asendus</t>
  </si>
  <si>
    <t>Vello Talviste</t>
  </si>
  <si>
    <t>SK Rakvere</t>
  </si>
  <si>
    <t>Ülle Tihti</t>
  </si>
  <si>
    <t>Taimar Lank</t>
  </si>
  <si>
    <t>RAKVERE MEISTRIVÕISTLUSED 2011</t>
  </si>
  <si>
    <t>Baltic</t>
  </si>
  <si>
    <t>Jelena Bugrova</t>
  </si>
  <si>
    <t>Meelis Ritson</t>
  </si>
  <si>
    <t>Aare Oltre</t>
  </si>
  <si>
    <t>Eli Vainlo</t>
  </si>
  <si>
    <t>Janno Vilberg</t>
  </si>
  <si>
    <t>Mikk Mikker</t>
  </si>
  <si>
    <t>Alar Lohk</t>
  </si>
  <si>
    <t>Fellin</t>
  </si>
  <si>
    <t xml:space="preserve">Erki Ohkar </t>
  </si>
  <si>
    <t>Päivo Uri</t>
  </si>
  <si>
    <t>Sven Lubja</t>
  </si>
  <si>
    <t>Forselius</t>
  </si>
  <si>
    <t>Marek Tammsoo</t>
  </si>
  <si>
    <t>Peep Lepikult</t>
  </si>
  <si>
    <t>Rapla BC</t>
  </si>
  <si>
    <t>Raili Vaarpuu</t>
  </si>
  <si>
    <t>Rein Mölder</t>
  </si>
  <si>
    <t>Marko Mölder</t>
  </si>
  <si>
    <t>Jüri Ristimägi</t>
  </si>
  <si>
    <t>Kristjan Leisner</t>
  </si>
  <si>
    <t>Hansa</t>
  </si>
  <si>
    <t>Margo Meenisk</t>
  </si>
  <si>
    <t>Leivo Ulp</t>
  </si>
  <si>
    <t>ABC Bowling</t>
  </si>
  <si>
    <t>Hannu Kinnunen</t>
  </si>
  <si>
    <t>Ülo Reedi</t>
  </si>
  <si>
    <t>Aivar Sobi</t>
  </si>
  <si>
    <t>Udo Sulp</t>
  </si>
  <si>
    <t>Hardi Dreier</t>
  </si>
  <si>
    <t>Taimi Dreier</t>
  </si>
  <si>
    <t>Aivar Leinemann</t>
  </si>
  <si>
    <t>Raul Beekmann</t>
  </si>
  <si>
    <t>Vallo Lees</t>
  </si>
  <si>
    <t>Inara Ratnik</t>
  </si>
  <si>
    <t>Janno Kannike</t>
  </si>
  <si>
    <t>Gunnar Saar</t>
  </si>
  <si>
    <t>Margus Ong</t>
  </si>
  <si>
    <t xml:space="preserve">Asendus  </t>
  </si>
  <si>
    <t>Kert Truus jun</t>
  </si>
  <si>
    <t>Ülari Lees jun</t>
  </si>
  <si>
    <t>Andres Mäemets</t>
  </si>
  <si>
    <t>Jari Hytönen</t>
  </si>
  <si>
    <t>Dan Sööl</t>
  </si>
  <si>
    <t>Esa Nieminen</t>
  </si>
  <si>
    <t>Tõnu Sepp</t>
  </si>
  <si>
    <t>Riina Veiram</t>
  </si>
  <si>
    <t>Jaak Karu</t>
  </si>
  <si>
    <t>Aare Noormaa</t>
  </si>
  <si>
    <t>Leho Aros</t>
  </si>
  <si>
    <t>Seija Ikonen</t>
  </si>
  <si>
    <t>Ilkka Saari</t>
  </si>
  <si>
    <t>Ants Katkosild</t>
  </si>
  <si>
    <t>BC Story</t>
  </si>
  <si>
    <t>TBC</t>
  </si>
  <si>
    <t>Katri Henga</t>
  </si>
  <si>
    <t>Terje Roosi</t>
  </si>
  <si>
    <t>Riina Lõmus</t>
  </si>
  <si>
    <t>Aare Lõmus</t>
  </si>
  <si>
    <t>Alari Alviste</t>
  </si>
  <si>
    <t>Lauri Alviste</t>
  </si>
  <si>
    <t>Kaido Klaats</t>
  </si>
  <si>
    <t>Lembit Tamm</t>
  </si>
  <si>
    <t>NAISED</t>
  </si>
  <si>
    <t>MEESJUUNIOR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</si>
</sst>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  <numFmt numFmtId="168" formatCode="mmm/yyyy"/>
    <numFmt numFmtId="169" formatCode="mm/yy"/>
    <numFmt numFmtId="170" formatCode="dd/mmm/yyyy"/>
    <numFmt numFmtId="171" formatCode="_-* #,##0\ _k_r_-;\-* #,##0\ _k_r_-;_-* &quot;-&quot;??\ _k_r_-;_-@_-"/>
    <numFmt numFmtId="172" formatCode="#,##0.0_ ;\-#,##0.0\ "/>
    <numFmt numFmtId="173" formatCode="#,##0.00_ ;\-#,##0.00\ "/>
    <numFmt numFmtId="174" formatCode="_-* #,##0.0\ _k_r_-;\-* #,##0.0\ _k_r_-;_-* &quot;-&quot;??\ _k_r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2"/>
    </font>
    <font>
      <i/>
      <sz val="10"/>
      <name val="Verdana"/>
      <family val="2"/>
    </font>
    <font>
      <i/>
      <sz val="10"/>
      <color indexed="10"/>
      <name val="Verdana"/>
      <family val="2"/>
    </font>
    <font>
      <sz val="12"/>
      <name val="Verdana"/>
      <family val="2"/>
    </font>
    <font>
      <b/>
      <sz val="10"/>
      <color indexed="14"/>
      <name val="Verdana"/>
      <family val="2"/>
    </font>
    <font>
      <sz val="10"/>
      <color indexed="14"/>
      <name val="Verdana"/>
      <family val="2"/>
    </font>
    <font>
      <b/>
      <sz val="12"/>
      <name val="Verdana"/>
      <family val="2"/>
    </font>
    <font>
      <b/>
      <i/>
      <sz val="10"/>
      <color indexed="12"/>
      <name val="Verdana"/>
      <family val="2"/>
    </font>
    <font>
      <i/>
      <sz val="10"/>
      <color indexed="12"/>
      <name val="Verdana"/>
      <family val="2"/>
    </font>
    <font>
      <b/>
      <sz val="14"/>
      <name val="Times New Roman"/>
      <family val="1"/>
    </font>
    <font>
      <b/>
      <sz val="11"/>
      <color indexed="10"/>
      <name val="Verdana"/>
      <family val="2"/>
    </font>
    <font>
      <b/>
      <sz val="11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16" fontId="4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7" fillId="2" borderId="1" xfId="0" applyFont="1" applyFill="1" applyBorder="1" applyAlignment="1">
      <alignment/>
    </xf>
    <xf numFmtId="16" fontId="4" fillId="2" borderId="9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4" fontId="1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21" fillId="2" borderId="0" xfId="0" applyFont="1" applyFill="1" applyAlignment="1">
      <alignment vertical="center"/>
    </xf>
    <xf numFmtId="164" fontId="22" fillId="2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164" fontId="5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12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21" fillId="2" borderId="0" xfId="0" applyFont="1" applyFill="1" applyAlignment="1">
      <alignment vertical="center"/>
    </xf>
    <xf numFmtId="0" fontId="4" fillId="0" borderId="22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workbookViewId="0" topLeftCell="A1">
      <selection activeCell="A2" sqref="A2"/>
    </sheetView>
  </sheetViews>
  <sheetFormatPr defaultColWidth="9.140625" defaultRowHeight="12.75"/>
  <cols>
    <col min="1" max="1" width="5.421875" style="16" customWidth="1"/>
    <col min="2" max="2" width="22.421875" style="36" customWidth="1"/>
    <col min="3" max="3" width="21.28125" style="36" customWidth="1"/>
    <col min="4" max="4" width="7.421875" style="33" customWidth="1"/>
    <col min="5" max="5" width="8.28125" style="33" customWidth="1"/>
    <col min="6" max="6" width="7.7109375" style="33" customWidth="1"/>
    <col min="7" max="7" width="7.8515625" style="33" customWidth="1"/>
    <col min="8" max="8" width="8.00390625" style="33" customWidth="1"/>
    <col min="9" max="9" width="7.140625" style="33" customWidth="1"/>
    <col min="10" max="10" width="7.28125" style="17" customWidth="1"/>
    <col min="11" max="11" width="9.28125" style="18" customWidth="1"/>
    <col min="12" max="12" width="9.00390625" style="36" hidden="1" customWidth="1"/>
    <col min="13" max="13" width="10.421875" style="36" hidden="1" customWidth="1"/>
    <col min="14" max="16384" width="9.140625" style="8" customWidth="1"/>
  </cols>
  <sheetData>
    <row r="1" spans="1:17" s="3" customFormat="1" ht="69" customHeight="1" thickBot="1">
      <c r="A1" s="1"/>
      <c r="B1" s="142" t="s">
        <v>28</v>
      </c>
      <c r="C1" s="142"/>
      <c r="D1" s="135"/>
      <c r="E1" s="135"/>
      <c r="F1" s="134"/>
      <c r="G1" s="134"/>
      <c r="H1" s="136"/>
      <c r="I1" s="39" t="s">
        <v>0</v>
      </c>
      <c r="J1" s="4"/>
      <c r="K1" s="5"/>
      <c r="L1" s="142"/>
      <c r="M1" s="142"/>
      <c r="N1" s="6"/>
      <c r="O1" s="6"/>
      <c r="P1" s="6"/>
      <c r="Q1" s="6"/>
    </row>
    <row r="2" spans="1:13" ht="14.25" customHeight="1">
      <c r="A2" s="194"/>
      <c r="B2" s="9" t="s">
        <v>1</v>
      </c>
      <c r="C2" s="9" t="s">
        <v>9</v>
      </c>
      <c r="D2" s="137">
        <v>1</v>
      </c>
      <c r="E2" s="137">
        <v>2</v>
      </c>
      <c r="F2" s="98">
        <v>3</v>
      </c>
      <c r="G2" s="98">
        <v>4</v>
      </c>
      <c r="H2" s="98">
        <v>5</v>
      </c>
      <c r="I2" s="176">
        <v>6</v>
      </c>
      <c r="J2" s="179" t="s">
        <v>2</v>
      </c>
      <c r="K2" s="180" t="s">
        <v>3</v>
      </c>
      <c r="L2" s="95" t="s">
        <v>10</v>
      </c>
      <c r="M2" s="93" t="s">
        <v>11</v>
      </c>
    </row>
    <row r="3" spans="1:16" ht="14.25" customHeight="1">
      <c r="A3" s="219">
        <v>1</v>
      </c>
      <c r="B3" s="92" t="s">
        <v>62</v>
      </c>
      <c r="C3" s="92" t="s">
        <v>41</v>
      </c>
      <c r="D3" s="93">
        <v>227</v>
      </c>
      <c r="E3" s="93">
        <v>178</v>
      </c>
      <c r="F3" s="94">
        <v>247</v>
      </c>
      <c r="G3" s="94">
        <v>216</v>
      </c>
      <c r="H3" s="94">
        <v>154</v>
      </c>
      <c r="I3" s="139">
        <v>249</v>
      </c>
      <c r="J3" s="181">
        <f aca="true" t="shared" si="0" ref="J3:J34">SUM(D3:I3)</f>
        <v>1271</v>
      </c>
      <c r="K3" s="182">
        <f aca="true" t="shared" si="1" ref="K3:K34">AVERAGE(D3:I3)</f>
        <v>211.83333333333334</v>
      </c>
      <c r="L3" s="149">
        <v>40614</v>
      </c>
      <c r="M3" s="138">
        <v>5</v>
      </c>
      <c r="O3" s="91"/>
      <c r="P3" s="46"/>
    </row>
    <row r="4" spans="1:16" ht="14.25" customHeight="1">
      <c r="A4" s="220">
        <v>2</v>
      </c>
      <c r="B4" s="9" t="s">
        <v>74</v>
      </c>
      <c r="C4" s="9" t="s">
        <v>53</v>
      </c>
      <c r="D4" s="11">
        <v>190</v>
      </c>
      <c r="E4" s="11">
        <v>175</v>
      </c>
      <c r="F4" s="98">
        <v>224</v>
      </c>
      <c r="G4" s="98">
        <v>222</v>
      </c>
      <c r="H4" s="27">
        <v>243</v>
      </c>
      <c r="I4" s="40">
        <v>213</v>
      </c>
      <c r="J4" s="189">
        <f t="shared" si="0"/>
        <v>1267</v>
      </c>
      <c r="K4" s="190">
        <f t="shared" si="1"/>
        <v>211.16666666666666</v>
      </c>
      <c r="L4" s="149">
        <v>40614</v>
      </c>
      <c r="M4" s="138">
        <v>6</v>
      </c>
      <c r="O4" s="91"/>
      <c r="P4" s="46"/>
    </row>
    <row r="5" spans="1:16" ht="14.25" customHeight="1">
      <c r="A5" s="219">
        <v>3</v>
      </c>
      <c r="B5" s="92" t="s">
        <v>57</v>
      </c>
      <c r="C5" s="92" t="s">
        <v>41</v>
      </c>
      <c r="D5" s="93">
        <v>209</v>
      </c>
      <c r="E5" s="93">
        <v>238</v>
      </c>
      <c r="F5" s="94">
        <v>176</v>
      </c>
      <c r="G5" s="94">
        <v>177</v>
      </c>
      <c r="H5" s="94">
        <v>247</v>
      </c>
      <c r="I5" s="139">
        <v>206</v>
      </c>
      <c r="J5" s="181">
        <f t="shared" si="0"/>
        <v>1253</v>
      </c>
      <c r="K5" s="182">
        <f t="shared" si="1"/>
        <v>208.83333333333334</v>
      </c>
      <c r="L5" s="149">
        <v>40614</v>
      </c>
      <c r="M5" s="138">
        <v>5</v>
      </c>
      <c r="N5" s="22"/>
      <c r="O5" s="91"/>
      <c r="P5" s="46"/>
    </row>
    <row r="6" spans="1:13" ht="14.25" customHeight="1">
      <c r="A6" s="220">
        <v>4</v>
      </c>
      <c r="B6" s="9" t="s">
        <v>80</v>
      </c>
      <c r="C6" s="9" t="s">
        <v>82</v>
      </c>
      <c r="D6" s="137">
        <v>246</v>
      </c>
      <c r="E6" s="137">
        <v>230</v>
      </c>
      <c r="F6" s="98">
        <v>201</v>
      </c>
      <c r="G6" s="27">
        <v>180</v>
      </c>
      <c r="H6" s="27">
        <v>195</v>
      </c>
      <c r="I6" s="207">
        <v>201</v>
      </c>
      <c r="J6" s="189">
        <f t="shared" si="0"/>
        <v>1253</v>
      </c>
      <c r="K6" s="190">
        <f t="shared" si="1"/>
        <v>208.83333333333334</v>
      </c>
      <c r="L6" s="149">
        <v>40614</v>
      </c>
      <c r="M6" s="138">
        <v>6</v>
      </c>
    </row>
    <row r="7" spans="1:13" ht="14.25" customHeight="1">
      <c r="A7" s="219">
        <v>5</v>
      </c>
      <c r="B7" s="92" t="s">
        <v>34</v>
      </c>
      <c r="C7" s="129" t="s">
        <v>25</v>
      </c>
      <c r="D7" s="95">
        <v>195</v>
      </c>
      <c r="E7" s="137">
        <v>224</v>
      </c>
      <c r="F7" s="98">
        <v>214</v>
      </c>
      <c r="G7" s="94">
        <v>183</v>
      </c>
      <c r="H7" s="98">
        <v>237</v>
      </c>
      <c r="I7" s="97">
        <v>199</v>
      </c>
      <c r="J7" s="181">
        <f t="shared" si="0"/>
        <v>1252</v>
      </c>
      <c r="K7" s="182">
        <f t="shared" si="1"/>
        <v>208.66666666666666</v>
      </c>
      <c r="L7" s="149">
        <v>40613</v>
      </c>
      <c r="M7" s="138">
        <v>2</v>
      </c>
    </row>
    <row r="8" spans="1:13" ht="14.25" customHeight="1">
      <c r="A8" s="220">
        <v>6</v>
      </c>
      <c r="B8" s="92" t="s">
        <v>42</v>
      </c>
      <c r="C8" s="129" t="s">
        <v>44</v>
      </c>
      <c r="D8" s="95">
        <v>195</v>
      </c>
      <c r="E8" s="93">
        <v>225</v>
      </c>
      <c r="F8" s="94">
        <v>178</v>
      </c>
      <c r="G8" s="94">
        <v>252</v>
      </c>
      <c r="H8" s="94">
        <v>172</v>
      </c>
      <c r="I8" s="97">
        <v>202</v>
      </c>
      <c r="J8" s="181">
        <f t="shared" si="0"/>
        <v>1224</v>
      </c>
      <c r="K8" s="182">
        <f t="shared" si="1"/>
        <v>204</v>
      </c>
      <c r="L8" s="149">
        <v>40613</v>
      </c>
      <c r="M8" s="138">
        <v>3</v>
      </c>
    </row>
    <row r="9" spans="1:13" ht="14.25" customHeight="1">
      <c r="A9" s="219">
        <v>7</v>
      </c>
      <c r="B9" s="143" t="s">
        <v>68</v>
      </c>
      <c r="C9" s="191" t="s">
        <v>50</v>
      </c>
      <c r="D9" s="112">
        <v>139</v>
      </c>
      <c r="E9" s="113">
        <v>202</v>
      </c>
      <c r="F9" s="145">
        <v>170</v>
      </c>
      <c r="G9" s="145">
        <v>268</v>
      </c>
      <c r="H9" s="145">
        <v>220</v>
      </c>
      <c r="I9" s="146">
        <v>206</v>
      </c>
      <c r="J9" s="185">
        <f t="shared" si="0"/>
        <v>1205</v>
      </c>
      <c r="K9" s="186">
        <f t="shared" si="1"/>
        <v>200.83333333333334</v>
      </c>
      <c r="L9" s="149">
        <v>40614</v>
      </c>
      <c r="M9" s="138">
        <v>5</v>
      </c>
    </row>
    <row r="10" spans="1:13" ht="14.25" customHeight="1">
      <c r="A10" s="220">
        <v>8</v>
      </c>
      <c r="B10" s="9" t="s">
        <v>73</v>
      </c>
      <c r="C10" s="128" t="s">
        <v>82</v>
      </c>
      <c r="D10" s="10">
        <v>182</v>
      </c>
      <c r="E10" s="11">
        <v>190</v>
      </c>
      <c r="F10" s="98">
        <v>217</v>
      </c>
      <c r="G10" s="27">
        <v>189</v>
      </c>
      <c r="H10" s="27">
        <v>196</v>
      </c>
      <c r="I10" s="176">
        <v>224</v>
      </c>
      <c r="J10" s="189">
        <f t="shared" si="0"/>
        <v>1198</v>
      </c>
      <c r="K10" s="190">
        <f t="shared" si="1"/>
        <v>199.66666666666666</v>
      </c>
      <c r="L10" s="149">
        <v>40614</v>
      </c>
      <c r="M10" s="138">
        <v>6</v>
      </c>
    </row>
    <row r="11" spans="1:13" ht="14.25" customHeight="1">
      <c r="A11" s="219">
        <v>9</v>
      </c>
      <c r="B11" s="19" t="s">
        <v>18</v>
      </c>
      <c r="C11" s="75" t="s">
        <v>17</v>
      </c>
      <c r="D11" s="13">
        <v>141</v>
      </c>
      <c r="E11" s="14">
        <v>188</v>
      </c>
      <c r="F11" s="24">
        <v>214</v>
      </c>
      <c r="G11" s="24">
        <v>216</v>
      </c>
      <c r="H11" s="24">
        <v>221</v>
      </c>
      <c r="I11" s="30">
        <v>192</v>
      </c>
      <c r="J11" s="187">
        <f t="shared" si="0"/>
        <v>1172</v>
      </c>
      <c r="K11" s="188">
        <f t="shared" si="1"/>
        <v>195.33333333333334</v>
      </c>
      <c r="L11" s="149">
        <v>40613</v>
      </c>
      <c r="M11" s="95">
        <v>2</v>
      </c>
    </row>
    <row r="12" spans="1:14" ht="14.25" customHeight="1">
      <c r="A12" s="220">
        <v>10</v>
      </c>
      <c r="B12" s="85" t="s">
        <v>15</v>
      </c>
      <c r="C12" s="130" t="s">
        <v>25</v>
      </c>
      <c r="D12" s="13">
        <v>186</v>
      </c>
      <c r="E12" s="14">
        <v>186</v>
      </c>
      <c r="F12" s="24">
        <v>179</v>
      </c>
      <c r="G12" s="24">
        <v>226</v>
      </c>
      <c r="H12" s="24">
        <v>192</v>
      </c>
      <c r="I12" s="30">
        <v>192</v>
      </c>
      <c r="J12" s="187">
        <f t="shared" si="0"/>
        <v>1161</v>
      </c>
      <c r="K12" s="188">
        <f t="shared" si="1"/>
        <v>193.5</v>
      </c>
      <c r="L12" s="149">
        <v>40613</v>
      </c>
      <c r="M12" s="95">
        <v>2</v>
      </c>
      <c r="N12" s="32"/>
    </row>
    <row r="13" spans="1:13" ht="14.25" customHeight="1">
      <c r="A13" s="219">
        <v>11</v>
      </c>
      <c r="B13" s="92" t="s">
        <v>58</v>
      </c>
      <c r="C13" s="129" t="s">
        <v>41</v>
      </c>
      <c r="D13" s="95">
        <v>181</v>
      </c>
      <c r="E13" s="93">
        <v>245</v>
      </c>
      <c r="F13" s="94">
        <v>173</v>
      </c>
      <c r="G13" s="94">
        <v>234</v>
      </c>
      <c r="H13" s="94">
        <v>148</v>
      </c>
      <c r="I13" s="97">
        <v>178</v>
      </c>
      <c r="J13" s="181">
        <f t="shared" si="0"/>
        <v>1159</v>
      </c>
      <c r="K13" s="182">
        <f t="shared" si="1"/>
        <v>193.16666666666666</v>
      </c>
      <c r="L13" s="149">
        <v>40614</v>
      </c>
      <c r="M13" s="95">
        <v>5</v>
      </c>
    </row>
    <row r="14" spans="1:13" ht="14.25" customHeight="1">
      <c r="A14" s="220">
        <v>12</v>
      </c>
      <c r="B14" s="19" t="s">
        <v>33</v>
      </c>
      <c r="C14" s="75" t="s">
        <v>25</v>
      </c>
      <c r="D14" s="14">
        <v>204</v>
      </c>
      <c r="E14" s="14">
        <v>206</v>
      </c>
      <c r="F14" s="24">
        <v>204</v>
      </c>
      <c r="G14" s="24">
        <v>183</v>
      </c>
      <c r="H14" s="24">
        <v>193</v>
      </c>
      <c r="I14" s="30">
        <v>165</v>
      </c>
      <c r="J14" s="187">
        <f t="shared" si="0"/>
        <v>1155</v>
      </c>
      <c r="K14" s="188">
        <f t="shared" si="1"/>
        <v>192.5</v>
      </c>
      <c r="L14" s="149">
        <v>40613</v>
      </c>
      <c r="M14" s="95">
        <v>1</v>
      </c>
    </row>
    <row r="15" spans="1:13" ht="14.25" customHeight="1">
      <c r="A15" s="219">
        <v>13</v>
      </c>
      <c r="B15" s="9" t="s">
        <v>54</v>
      </c>
      <c r="C15" s="128" t="s">
        <v>41</v>
      </c>
      <c r="D15" s="11">
        <v>168</v>
      </c>
      <c r="E15" s="11">
        <v>200</v>
      </c>
      <c r="F15" s="27">
        <v>187</v>
      </c>
      <c r="G15" s="27">
        <v>189</v>
      </c>
      <c r="H15" s="27">
        <v>187</v>
      </c>
      <c r="I15" s="29">
        <v>223</v>
      </c>
      <c r="J15" s="181">
        <f t="shared" si="0"/>
        <v>1154</v>
      </c>
      <c r="K15" s="182">
        <f t="shared" si="1"/>
        <v>192.33333333333334</v>
      </c>
      <c r="L15" s="149">
        <v>40614</v>
      </c>
      <c r="M15" s="95">
        <v>4</v>
      </c>
    </row>
    <row r="16" spans="1:16" ht="14.25" customHeight="1">
      <c r="A16" s="220">
        <v>14</v>
      </c>
      <c r="B16" s="9" t="s">
        <v>71</v>
      </c>
      <c r="C16" s="128" t="s">
        <v>17</v>
      </c>
      <c r="D16" s="154">
        <v>203</v>
      </c>
      <c r="E16" s="11">
        <v>175</v>
      </c>
      <c r="F16" s="137">
        <v>255</v>
      </c>
      <c r="G16" s="11">
        <v>149</v>
      </c>
      <c r="H16" s="11">
        <v>196</v>
      </c>
      <c r="I16" s="173">
        <v>173</v>
      </c>
      <c r="J16" s="189">
        <f t="shared" si="0"/>
        <v>1151</v>
      </c>
      <c r="K16" s="190">
        <f t="shared" si="1"/>
        <v>191.83333333333334</v>
      </c>
      <c r="L16" s="149">
        <v>40614</v>
      </c>
      <c r="M16" s="95">
        <v>6</v>
      </c>
      <c r="N16" s="46"/>
      <c r="O16" s="91"/>
      <c r="P16" s="46"/>
    </row>
    <row r="17" spans="1:16" ht="14.25" customHeight="1">
      <c r="A17" s="219">
        <v>15</v>
      </c>
      <c r="B17" s="92" t="s">
        <v>64</v>
      </c>
      <c r="C17" s="129" t="s">
        <v>50</v>
      </c>
      <c r="D17" s="95">
        <v>167</v>
      </c>
      <c r="E17" s="93">
        <v>165</v>
      </c>
      <c r="F17" s="93">
        <v>226</v>
      </c>
      <c r="G17" s="93">
        <v>176</v>
      </c>
      <c r="H17" s="148">
        <v>212</v>
      </c>
      <c r="I17" s="192">
        <v>202</v>
      </c>
      <c r="J17" s="181">
        <f t="shared" si="0"/>
        <v>1148</v>
      </c>
      <c r="K17" s="221">
        <f t="shared" si="1"/>
        <v>191.33333333333334</v>
      </c>
      <c r="L17" s="149">
        <v>40614</v>
      </c>
      <c r="M17" s="95">
        <v>5</v>
      </c>
      <c r="N17" s="46"/>
      <c r="O17" s="91"/>
      <c r="P17" s="46"/>
    </row>
    <row r="18" spans="1:16" ht="14.25" customHeight="1">
      <c r="A18" s="220">
        <v>16</v>
      </c>
      <c r="B18" s="201" t="s">
        <v>43</v>
      </c>
      <c r="C18" s="210" t="s">
        <v>44</v>
      </c>
      <c r="D18" s="211">
        <v>199</v>
      </c>
      <c r="E18" s="203">
        <v>172</v>
      </c>
      <c r="F18" s="212">
        <v>177</v>
      </c>
      <c r="G18" s="212">
        <v>201</v>
      </c>
      <c r="H18" s="212">
        <v>201</v>
      </c>
      <c r="I18" s="213">
        <v>190</v>
      </c>
      <c r="J18" s="214">
        <f t="shared" si="0"/>
        <v>1140</v>
      </c>
      <c r="K18" s="215">
        <f t="shared" si="1"/>
        <v>190</v>
      </c>
      <c r="L18" s="149">
        <v>40613</v>
      </c>
      <c r="M18" s="95">
        <v>3</v>
      </c>
      <c r="O18" s="91"/>
      <c r="P18" s="46"/>
    </row>
    <row r="19" spans="1:13" ht="14.25" customHeight="1">
      <c r="A19" s="219">
        <v>17</v>
      </c>
      <c r="B19" s="9" t="s">
        <v>21</v>
      </c>
      <c r="C19" s="128" t="s">
        <v>17</v>
      </c>
      <c r="D19" s="10">
        <v>198</v>
      </c>
      <c r="E19" s="11">
        <v>181</v>
      </c>
      <c r="F19" s="27">
        <v>148</v>
      </c>
      <c r="G19" s="27">
        <v>176</v>
      </c>
      <c r="H19" s="27">
        <v>234</v>
      </c>
      <c r="I19" s="29">
        <v>202</v>
      </c>
      <c r="J19" s="181">
        <f t="shared" si="0"/>
        <v>1139</v>
      </c>
      <c r="K19" s="182">
        <f t="shared" si="1"/>
        <v>189.83333333333334</v>
      </c>
      <c r="L19" s="149">
        <v>40613</v>
      </c>
      <c r="M19" s="95">
        <v>2</v>
      </c>
    </row>
    <row r="20" spans="1:13" ht="14.25" customHeight="1">
      <c r="A20" s="220">
        <v>18</v>
      </c>
      <c r="B20" s="143" t="s">
        <v>69</v>
      </c>
      <c r="C20" s="191" t="s">
        <v>41</v>
      </c>
      <c r="D20" s="112">
        <v>182</v>
      </c>
      <c r="E20" s="113">
        <v>148</v>
      </c>
      <c r="F20" s="145">
        <v>180</v>
      </c>
      <c r="G20" s="145">
        <v>179</v>
      </c>
      <c r="H20" s="145">
        <v>219</v>
      </c>
      <c r="I20" s="206">
        <v>228</v>
      </c>
      <c r="J20" s="185">
        <f t="shared" si="0"/>
        <v>1136</v>
      </c>
      <c r="K20" s="186">
        <f t="shared" si="1"/>
        <v>189.33333333333334</v>
      </c>
      <c r="L20" s="149">
        <v>40614</v>
      </c>
      <c r="M20" s="95">
        <v>5</v>
      </c>
    </row>
    <row r="21" spans="1:13" ht="14.25" customHeight="1">
      <c r="A21" s="219">
        <v>19</v>
      </c>
      <c r="B21" s="9" t="s">
        <v>81</v>
      </c>
      <c r="C21" s="128" t="s">
        <v>50</v>
      </c>
      <c r="D21" s="10">
        <v>180</v>
      </c>
      <c r="E21" s="137">
        <v>207</v>
      </c>
      <c r="F21" s="98">
        <v>200</v>
      </c>
      <c r="G21" s="98">
        <v>219</v>
      </c>
      <c r="H21" s="27">
        <v>158</v>
      </c>
      <c r="I21" s="29">
        <v>169</v>
      </c>
      <c r="J21" s="189">
        <f t="shared" si="0"/>
        <v>1133</v>
      </c>
      <c r="K21" s="190">
        <f t="shared" si="1"/>
        <v>188.83333333333334</v>
      </c>
      <c r="L21" s="149">
        <v>40614</v>
      </c>
      <c r="M21" s="95">
        <v>6</v>
      </c>
    </row>
    <row r="22" spans="1:13" ht="14.25" customHeight="1">
      <c r="A22" s="220">
        <v>20</v>
      </c>
      <c r="B22" s="92" t="s">
        <v>66</v>
      </c>
      <c r="C22" s="129" t="s">
        <v>41</v>
      </c>
      <c r="D22" s="95">
        <v>133</v>
      </c>
      <c r="E22" s="93">
        <v>199</v>
      </c>
      <c r="F22" s="94">
        <v>222</v>
      </c>
      <c r="G22" s="94">
        <v>208</v>
      </c>
      <c r="H22" s="94">
        <v>206</v>
      </c>
      <c r="I22" s="97">
        <v>163</v>
      </c>
      <c r="J22" s="181">
        <f t="shared" si="0"/>
        <v>1131</v>
      </c>
      <c r="K22" s="182">
        <f t="shared" si="1"/>
        <v>188.5</v>
      </c>
      <c r="L22" s="149">
        <v>40614</v>
      </c>
      <c r="M22" s="95">
        <v>5</v>
      </c>
    </row>
    <row r="23" spans="1:13" ht="12.75">
      <c r="A23" s="219">
        <v>21</v>
      </c>
      <c r="B23" s="201" t="s">
        <v>47</v>
      </c>
      <c r="C23" s="201" t="s">
        <v>29</v>
      </c>
      <c r="D23" s="203">
        <v>191</v>
      </c>
      <c r="E23" s="203">
        <v>139</v>
      </c>
      <c r="F23" s="203">
        <v>209</v>
      </c>
      <c r="G23" s="203">
        <v>181</v>
      </c>
      <c r="H23" s="203">
        <v>180</v>
      </c>
      <c r="I23" s="209">
        <v>216</v>
      </c>
      <c r="J23" s="181">
        <f t="shared" si="0"/>
        <v>1116</v>
      </c>
      <c r="K23" s="182">
        <f t="shared" si="1"/>
        <v>186</v>
      </c>
      <c r="L23" s="149">
        <v>40613</v>
      </c>
      <c r="M23" s="138">
        <v>3</v>
      </c>
    </row>
    <row r="24" spans="1:13" ht="12.75">
      <c r="A24" s="220">
        <v>22</v>
      </c>
      <c r="B24" s="92" t="s">
        <v>61</v>
      </c>
      <c r="C24" s="92" t="s">
        <v>29</v>
      </c>
      <c r="D24" s="93">
        <v>179</v>
      </c>
      <c r="E24" s="93">
        <v>134</v>
      </c>
      <c r="F24" s="94">
        <v>191</v>
      </c>
      <c r="G24" s="94">
        <v>176</v>
      </c>
      <c r="H24" s="94">
        <v>237</v>
      </c>
      <c r="I24" s="97">
        <v>195</v>
      </c>
      <c r="J24" s="181">
        <f t="shared" si="0"/>
        <v>1112</v>
      </c>
      <c r="K24" s="182">
        <f t="shared" si="1"/>
        <v>185.33333333333334</v>
      </c>
      <c r="L24" s="149">
        <v>40614</v>
      </c>
      <c r="M24" s="138">
        <v>5</v>
      </c>
    </row>
    <row r="25" spans="1:16" ht="14.25" customHeight="1">
      <c r="A25" s="219">
        <v>23</v>
      </c>
      <c r="B25" s="9" t="s">
        <v>13</v>
      </c>
      <c r="C25" s="128" t="s">
        <v>14</v>
      </c>
      <c r="D25" s="95">
        <v>222</v>
      </c>
      <c r="E25" s="93">
        <v>190</v>
      </c>
      <c r="F25" s="94">
        <v>148</v>
      </c>
      <c r="G25" s="94">
        <v>159</v>
      </c>
      <c r="H25" s="94">
        <v>197</v>
      </c>
      <c r="I25" s="97">
        <v>185</v>
      </c>
      <c r="J25" s="181">
        <f t="shared" si="0"/>
        <v>1101</v>
      </c>
      <c r="K25" s="182">
        <f t="shared" si="1"/>
        <v>183.5</v>
      </c>
      <c r="L25" s="149">
        <v>40613</v>
      </c>
      <c r="M25" s="138">
        <v>1</v>
      </c>
      <c r="O25" s="91"/>
      <c r="P25" s="46"/>
    </row>
    <row r="26" spans="1:13" ht="14.25" customHeight="1">
      <c r="A26" s="220">
        <v>24</v>
      </c>
      <c r="B26" s="92" t="s">
        <v>89</v>
      </c>
      <c r="C26" s="92" t="s">
        <v>22</v>
      </c>
      <c r="D26" s="93">
        <v>155</v>
      </c>
      <c r="E26" s="93">
        <v>168</v>
      </c>
      <c r="F26" s="94">
        <v>203</v>
      </c>
      <c r="G26" s="94">
        <v>167</v>
      </c>
      <c r="H26" s="94">
        <v>201</v>
      </c>
      <c r="I26" s="139">
        <v>201</v>
      </c>
      <c r="J26" s="181">
        <f t="shared" si="0"/>
        <v>1095</v>
      </c>
      <c r="K26" s="182">
        <f t="shared" si="1"/>
        <v>182.5</v>
      </c>
      <c r="L26" s="149">
        <v>40614</v>
      </c>
      <c r="M26" s="138">
        <v>7</v>
      </c>
    </row>
    <row r="27" spans="1:13" ht="14.25" customHeight="1">
      <c r="A27" s="219">
        <v>25</v>
      </c>
      <c r="B27" s="9" t="s">
        <v>77</v>
      </c>
      <c r="C27" s="9" t="s">
        <v>16</v>
      </c>
      <c r="D27" s="11">
        <v>187</v>
      </c>
      <c r="E27" s="11">
        <v>148</v>
      </c>
      <c r="F27" s="27">
        <v>180</v>
      </c>
      <c r="G27" s="27">
        <v>204</v>
      </c>
      <c r="H27" s="27">
        <v>196</v>
      </c>
      <c r="I27" s="29">
        <v>179</v>
      </c>
      <c r="J27" s="189">
        <f t="shared" si="0"/>
        <v>1094</v>
      </c>
      <c r="K27" s="190">
        <f t="shared" si="1"/>
        <v>182.33333333333334</v>
      </c>
      <c r="L27" s="149">
        <v>40614</v>
      </c>
      <c r="M27" s="138">
        <v>6</v>
      </c>
    </row>
    <row r="28" spans="1:26" s="90" customFormat="1" ht="15" customHeight="1" thickBot="1">
      <c r="A28" s="220">
        <v>26</v>
      </c>
      <c r="B28" s="85" t="s">
        <v>86</v>
      </c>
      <c r="C28" s="85" t="s">
        <v>14</v>
      </c>
      <c r="D28" s="86">
        <v>203</v>
      </c>
      <c r="E28" s="86">
        <v>153</v>
      </c>
      <c r="F28" s="88">
        <v>211</v>
      </c>
      <c r="G28" s="88">
        <v>212</v>
      </c>
      <c r="H28" s="88">
        <v>160</v>
      </c>
      <c r="I28" s="151">
        <v>149</v>
      </c>
      <c r="J28" s="183">
        <f t="shared" si="0"/>
        <v>1088</v>
      </c>
      <c r="K28" s="184">
        <f t="shared" si="1"/>
        <v>181.33333333333334</v>
      </c>
      <c r="L28" s="149">
        <v>40614</v>
      </c>
      <c r="M28" s="138">
        <v>7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13" ht="14.25" customHeight="1">
      <c r="A29" s="219">
        <v>27</v>
      </c>
      <c r="B29" s="9" t="s">
        <v>56</v>
      </c>
      <c r="C29" s="9" t="s">
        <v>25</v>
      </c>
      <c r="D29" s="11">
        <v>222</v>
      </c>
      <c r="E29" s="11">
        <v>178</v>
      </c>
      <c r="F29" s="27">
        <v>190</v>
      </c>
      <c r="G29" s="27">
        <v>143</v>
      </c>
      <c r="H29" s="27">
        <v>205</v>
      </c>
      <c r="I29" s="40">
        <v>147</v>
      </c>
      <c r="J29" s="189">
        <f t="shared" si="0"/>
        <v>1085</v>
      </c>
      <c r="K29" s="190">
        <f t="shared" si="1"/>
        <v>180.83333333333334</v>
      </c>
      <c r="L29" s="149">
        <v>40614</v>
      </c>
      <c r="M29" s="138">
        <v>4</v>
      </c>
    </row>
    <row r="30" spans="1:13" ht="14.25" customHeight="1">
      <c r="A30" s="220">
        <v>28</v>
      </c>
      <c r="B30" s="9" t="s">
        <v>55</v>
      </c>
      <c r="C30" s="9" t="s">
        <v>41</v>
      </c>
      <c r="D30" s="11">
        <v>152</v>
      </c>
      <c r="E30" s="11">
        <v>168</v>
      </c>
      <c r="F30" s="27">
        <v>215</v>
      </c>
      <c r="G30" s="27">
        <v>188</v>
      </c>
      <c r="H30" s="27">
        <v>168</v>
      </c>
      <c r="I30" s="40">
        <v>191</v>
      </c>
      <c r="J30" s="189">
        <f t="shared" si="0"/>
        <v>1082</v>
      </c>
      <c r="K30" s="190">
        <f t="shared" si="1"/>
        <v>180.33333333333334</v>
      </c>
      <c r="L30" s="149">
        <v>40614</v>
      </c>
      <c r="M30" s="138">
        <v>4</v>
      </c>
    </row>
    <row r="31" spans="1:13" ht="14.25" customHeight="1">
      <c r="A31" s="219">
        <v>29</v>
      </c>
      <c r="B31" s="85" t="s">
        <v>63</v>
      </c>
      <c r="C31" s="85" t="s">
        <v>22</v>
      </c>
      <c r="D31" s="86">
        <v>183</v>
      </c>
      <c r="E31" s="86">
        <v>204</v>
      </c>
      <c r="F31" s="88">
        <v>169</v>
      </c>
      <c r="G31" s="88">
        <v>170</v>
      </c>
      <c r="H31" s="88">
        <v>184</v>
      </c>
      <c r="I31" s="151">
        <v>172</v>
      </c>
      <c r="J31" s="183">
        <f t="shared" si="0"/>
        <v>1082</v>
      </c>
      <c r="K31" s="184">
        <f t="shared" si="1"/>
        <v>180.33333333333334</v>
      </c>
      <c r="L31" s="149">
        <v>40614</v>
      </c>
      <c r="M31" s="138">
        <v>5</v>
      </c>
    </row>
    <row r="32" spans="1:16" ht="14.25" customHeight="1">
      <c r="A32" s="220">
        <v>30</v>
      </c>
      <c r="B32" s="92" t="s">
        <v>49</v>
      </c>
      <c r="C32" s="129" t="s">
        <v>50</v>
      </c>
      <c r="D32" s="93">
        <v>204</v>
      </c>
      <c r="E32" s="93">
        <v>191</v>
      </c>
      <c r="F32" s="94">
        <v>180</v>
      </c>
      <c r="G32" s="94">
        <v>191</v>
      </c>
      <c r="H32" s="94">
        <v>154</v>
      </c>
      <c r="I32" s="139">
        <v>162</v>
      </c>
      <c r="J32" s="181">
        <f t="shared" si="0"/>
        <v>1082</v>
      </c>
      <c r="K32" s="182">
        <f t="shared" si="1"/>
        <v>180.33333333333334</v>
      </c>
      <c r="L32" s="149">
        <v>40613</v>
      </c>
      <c r="M32" s="138">
        <v>3</v>
      </c>
      <c r="O32" s="91"/>
      <c r="P32" s="46"/>
    </row>
    <row r="33" spans="1:16" ht="14.25" customHeight="1">
      <c r="A33" s="219">
        <v>31</v>
      </c>
      <c r="B33" s="92" t="s">
        <v>27</v>
      </c>
      <c r="C33" s="129" t="s">
        <v>16</v>
      </c>
      <c r="D33" s="93">
        <v>169</v>
      </c>
      <c r="E33" s="93">
        <v>148</v>
      </c>
      <c r="F33" s="94">
        <v>220</v>
      </c>
      <c r="G33" s="94">
        <v>190</v>
      </c>
      <c r="H33" s="94">
        <v>170</v>
      </c>
      <c r="I33" s="139">
        <v>181</v>
      </c>
      <c r="J33" s="181">
        <f t="shared" si="0"/>
        <v>1078</v>
      </c>
      <c r="K33" s="182">
        <f t="shared" si="1"/>
        <v>179.66666666666666</v>
      </c>
      <c r="L33" s="149">
        <v>40613</v>
      </c>
      <c r="M33" s="138">
        <v>1</v>
      </c>
      <c r="O33" s="91"/>
      <c r="P33" s="46"/>
    </row>
    <row r="34" spans="1:16" ht="14.25" customHeight="1">
      <c r="A34" s="220">
        <v>32</v>
      </c>
      <c r="B34" s="85" t="s">
        <v>30</v>
      </c>
      <c r="C34" s="85" t="s">
        <v>29</v>
      </c>
      <c r="D34" s="14">
        <v>189</v>
      </c>
      <c r="E34" s="14">
        <v>179</v>
      </c>
      <c r="F34" s="24">
        <v>148</v>
      </c>
      <c r="G34" s="24">
        <v>179</v>
      </c>
      <c r="H34" s="24">
        <v>191</v>
      </c>
      <c r="I34" s="24">
        <v>182</v>
      </c>
      <c r="J34" s="197">
        <f t="shared" si="0"/>
        <v>1068</v>
      </c>
      <c r="K34" s="45">
        <f t="shared" si="1"/>
        <v>178</v>
      </c>
      <c r="L34" s="149">
        <v>40613</v>
      </c>
      <c r="M34" s="138">
        <v>2</v>
      </c>
      <c r="O34" s="91"/>
      <c r="P34" s="46"/>
    </row>
    <row r="35" spans="1:13" ht="12.75">
      <c r="A35" s="219">
        <v>33</v>
      </c>
      <c r="B35" s="201" t="s">
        <v>51</v>
      </c>
      <c r="C35" s="201" t="s">
        <v>50</v>
      </c>
      <c r="D35" s="203">
        <v>200</v>
      </c>
      <c r="E35" s="203">
        <v>177</v>
      </c>
      <c r="F35" s="212">
        <v>158</v>
      </c>
      <c r="G35" s="212">
        <v>195</v>
      </c>
      <c r="H35" s="212">
        <v>175</v>
      </c>
      <c r="I35" s="218">
        <v>160</v>
      </c>
      <c r="J35" s="214">
        <f aca="true" t="shared" si="2" ref="J35:J66">SUM(D35:I35)</f>
        <v>1065</v>
      </c>
      <c r="K35" s="215">
        <f aca="true" t="shared" si="3" ref="K35:K66">AVERAGE(D35:I35)</f>
        <v>177.5</v>
      </c>
      <c r="L35" s="149">
        <v>40614</v>
      </c>
      <c r="M35" s="138">
        <v>4</v>
      </c>
    </row>
    <row r="36" spans="1:13" ht="12.75">
      <c r="A36" s="220">
        <v>34</v>
      </c>
      <c r="B36" s="9" t="s">
        <v>70</v>
      </c>
      <c r="C36" s="9" t="s">
        <v>17</v>
      </c>
      <c r="D36" s="11">
        <v>192</v>
      </c>
      <c r="E36" s="11">
        <v>160</v>
      </c>
      <c r="F36" s="27">
        <v>154</v>
      </c>
      <c r="G36" s="27">
        <v>175</v>
      </c>
      <c r="H36" s="27">
        <v>173</v>
      </c>
      <c r="I36" s="40">
        <v>210</v>
      </c>
      <c r="J36" s="189">
        <f t="shared" si="2"/>
        <v>1064</v>
      </c>
      <c r="K36" s="190">
        <f t="shared" si="3"/>
        <v>177.33333333333334</v>
      </c>
      <c r="L36" s="149">
        <v>40614</v>
      </c>
      <c r="M36" s="138">
        <v>6</v>
      </c>
    </row>
    <row r="37" spans="1:14" ht="12.75">
      <c r="A37" s="219">
        <v>35</v>
      </c>
      <c r="B37" s="92" t="s">
        <v>60</v>
      </c>
      <c r="C37" s="92" t="s">
        <v>50</v>
      </c>
      <c r="D37" s="93">
        <v>176</v>
      </c>
      <c r="E37" s="93">
        <v>153</v>
      </c>
      <c r="F37" s="94">
        <v>166</v>
      </c>
      <c r="G37" s="94">
        <v>175</v>
      </c>
      <c r="H37" s="94">
        <v>203</v>
      </c>
      <c r="I37" s="139">
        <v>190</v>
      </c>
      <c r="J37" s="181">
        <f t="shared" si="2"/>
        <v>1063</v>
      </c>
      <c r="K37" s="182">
        <f t="shared" si="3"/>
        <v>177.16666666666666</v>
      </c>
      <c r="L37" s="149">
        <v>40614</v>
      </c>
      <c r="M37" s="138">
        <v>5</v>
      </c>
      <c r="N37" s="46"/>
    </row>
    <row r="38" spans="1:13" ht="12.75">
      <c r="A38" s="220">
        <v>36</v>
      </c>
      <c r="B38" s="9" t="s">
        <v>91</v>
      </c>
      <c r="C38" s="9" t="s">
        <v>25</v>
      </c>
      <c r="D38" s="93">
        <v>197</v>
      </c>
      <c r="E38" s="11">
        <v>179</v>
      </c>
      <c r="F38" s="93">
        <v>199</v>
      </c>
      <c r="G38" s="93">
        <v>158</v>
      </c>
      <c r="H38" s="11">
        <v>164</v>
      </c>
      <c r="I38" s="153">
        <v>161</v>
      </c>
      <c r="J38" s="181">
        <f t="shared" si="2"/>
        <v>1058</v>
      </c>
      <c r="K38" s="182">
        <f t="shared" si="3"/>
        <v>176.33333333333334</v>
      </c>
      <c r="L38" s="149">
        <v>40614</v>
      </c>
      <c r="M38" s="138">
        <v>7</v>
      </c>
    </row>
    <row r="39" spans="1:13" ht="12.75">
      <c r="A39" s="219">
        <v>37</v>
      </c>
      <c r="B39" s="85" t="s">
        <v>26</v>
      </c>
      <c r="C39" s="85" t="s">
        <v>25</v>
      </c>
      <c r="D39" s="14">
        <v>160</v>
      </c>
      <c r="E39" s="14">
        <v>147</v>
      </c>
      <c r="F39" s="24">
        <v>168</v>
      </c>
      <c r="G39" s="24">
        <v>224</v>
      </c>
      <c r="H39" s="24">
        <v>175</v>
      </c>
      <c r="I39" s="24">
        <v>180</v>
      </c>
      <c r="J39" s="197">
        <f t="shared" si="2"/>
        <v>1054</v>
      </c>
      <c r="K39" s="45">
        <f t="shared" si="3"/>
        <v>175.66666666666666</v>
      </c>
      <c r="L39" s="149">
        <v>40613</v>
      </c>
      <c r="M39" s="138">
        <v>1</v>
      </c>
    </row>
    <row r="40" spans="1:13" ht="12.75">
      <c r="A40" s="220">
        <v>38</v>
      </c>
      <c r="B40" s="201" t="s">
        <v>90</v>
      </c>
      <c r="C40" s="201" t="s">
        <v>25</v>
      </c>
      <c r="D40" s="203">
        <v>168</v>
      </c>
      <c r="E40" s="203">
        <v>118</v>
      </c>
      <c r="F40" s="212">
        <v>193</v>
      </c>
      <c r="G40" s="212">
        <v>217</v>
      </c>
      <c r="H40" s="212">
        <v>180</v>
      </c>
      <c r="I40" s="213">
        <v>178</v>
      </c>
      <c r="J40" s="214">
        <f t="shared" si="2"/>
        <v>1054</v>
      </c>
      <c r="K40" s="215">
        <f t="shared" si="3"/>
        <v>175.66666666666666</v>
      </c>
      <c r="L40" s="149">
        <v>40614</v>
      </c>
      <c r="M40" s="95">
        <v>7</v>
      </c>
    </row>
    <row r="41" spans="1:14" ht="12.75">
      <c r="A41" s="219">
        <v>39</v>
      </c>
      <c r="B41" s="92" t="s">
        <v>88</v>
      </c>
      <c r="C41" s="92" t="s">
        <v>22</v>
      </c>
      <c r="D41" s="93">
        <v>221</v>
      </c>
      <c r="E41" s="93">
        <v>192</v>
      </c>
      <c r="F41" s="94">
        <v>157</v>
      </c>
      <c r="G41" s="94">
        <v>148</v>
      </c>
      <c r="H41" s="94">
        <v>175</v>
      </c>
      <c r="I41" s="97">
        <v>154</v>
      </c>
      <c r="J41" s="181">
        <f t="shared" si="2"/>
        <v>1047</v>
      </c>
      <c r="K41" s="182">
        <f t="shared" si="3"/>
        <v>174.5</v>
      </c>
      <c r="L41" s="149">
        <v>40614</v>
      </c>
      <c r="M41" s="95">
        <v>7</v>
      </c>
      <c r="N41" s="46"/>
    </row>
    <row r="42" spans="1:13" ht="12.75">
      <c r="A42" s="220">
        <v>40</v>
      </c>
      <c r="B42" s="92" t="s">
        <v>38</v>
      </c>
      <c r="C42" s="92" t="s">
        <v>37</v>
      </c>
      <c r="D42" s="93">
        <v>237</v>
      </c>
      <c r="E42" s="93">
        <v>157</v>
      </c>
      <c r="F42" s="94">
        <v>157</v>
      </c>
      <c r="G42" s="94">
        <v>160</v>
      </c>
      <c r="H42" s="94">
        <v>168</v>
      </c>
      <c r="I42" s="97">
        <v>167</v>
      </c>
      <c r="J42" s="181">
        <f t="shared" si="2"/>
        <v>1046</v>
      </c>
      <c r="K42" s="182">
        <f t="shared" si="3"/>
        <v>174.33333333333334</v>
      </c>
      <c r="L42" s="149">
        <v>40613</v>
      </c>
      <c r="M42" s="95">
        <v>3</v>
      </c>
    </row>
    <row r="43" spans="1:13" ht="12.75">
      <c r="A43" s="219">
        <v>41</v>
      </c>
      <c r="B43" s="9" t="s">
        <v>78</v>
      </c>
      <c r="C43" s="9" t="s">
        <v>25</v>
      </c>
      <c r="D43" s="11">
        <v>191</v>
      </c>
      <c r="E43" s="11">
        <v>173</v>
      </c>
      <c r="F43" s="27">
        <v>162</v>
      </c>
      <c r="G43" s="27">
        <v>171</v>
      </c>
      <c r="H43" s="27">
        <v>190</v>
      </c>
      <c r="I43" s="29">
        <v>154</v>
      </c>
      <c r="J43" s="189">
        <f t="shared" si="2"/>
        <v>1041</v>
      </c>
      <c r="K43" s="190">
        <f t="shared" si="3"/>
        <v>173.5</v>
      </c>
      <c r="L43" s="149">
        <v>40614</v>
      </c>
      <c r="M43" s="95">
        <v>6</v>
      </c>
    </row>
    <row r="44" spans="1:13" ht="12.75">
      <c r="A44" s="220">
        <v>42</v>
      </c>
      <c r="B44" s="92" t="s">
        <v>46</v>
      </c>
      <c r="C44" s="92" t="s">
        <v>29</v>
      </c>
      <c r="D44" s="93">
        <v>202</v>
      </c>
      <c r="E44" s="93">
        <v>179</v>
      </c>
      <c r="F44" s="94">
        <v>169</v>
      </c>
      <c r="G44" s="94">
        <v>181</v>
      </c>
      <c r="H44" s="94">
        <v>169</v>
      </c>
      <c r="I44" s="97">
        <v>140</v>
      </c>
      <c r="J44" s="181">
        <f t="shared" si="2"/>
        <v>1040</v>
      </c>
      <c r="K44" s="182">
        <f t="shared" si="3"/>
        <v>173.33333333333334</v>
      </c>
      <c r="L44" s="149">
        <v>40613</v>
      </c>
      <c r="M44" s="95">
        <v>3</v>
      </c>
    </row>
    <row r="45" spans="1:13" ht="12.75">
      <c r="A45" s="219">
        <v>43</v>
      </c>
      <c r="B45" s="19" t="s">
        <v>79</v>
      </c>
      <c r="C45" s="19" t="s">
        <v>83</v>
      </c>
      <c r="D45" s="14">
        <v>159</v>
      </c>
      <c r="E45" s="14">
        <v>186</v>
      </c>
      <c r="F45" s="24">
        <v>176</v>
      </c>
      <c r="G45" s="24">
        <v>214</v>
      </c>
      <c r="H45" s="88">
        <v>142</v>
      </c>
      <c r="I45" s="30">
        <v>156</v>
      </c>
      <c r="J45" s="187">
        <f t="shared" si="2"/>
        <v>1033</v>
      </c>
      <c r="K45" s="188">
        <f t="shared" si="3"/>
        <v>172.16666666666666</v>
      </c>
      <c r="L45" s="149">
        <v>40614</v>
      </c>
      <c r="M45" s="95">
        <v>6</v>
      </c>
    </row>
    <row r="46" spans="1:13" ht="12.75">
      <c r="A46" s="220">
        <v>44</v>
      </c>
      <c r="B46" s="92" t="s">
        <v>12</v>
      </c>
      <c r="C46" s="9" t="s">
        <v>25</v>
      </c>
      <c r="D46" s="11">
        <v>149</v>
      </c>
      <c r="E46" s="11">
        <v>167</v>
      </c>
      <c r="F46" s="27">
        <v>198</v>
      </c>
      <c r="G46" s="27">
        <v>194</v>
      </c>
      <c r="H46" s="27">
        <v>161</v>
      </c>
      <c r="I46" s="29">
        <v>163</v>
      </c>
      <c r="J46" s="181">
        <f t="shared" si="2"/>
        <v>1032</v>
      </c>
      <c r="K46" s="182">
        <f t="shared" si="3"/>
        <v>172</v>
      </c>
      <c r="L46" s="149">
        <v>40613</v>
      </c>
      <c r="M46" s="95">
        <v>1</v>
      </c>
    </row>
    <row r="47" spans="1:14" ht="12.75">
      <c r="A47" s="219">
        <v>45</v>
      </c>
      <c r="B47" s="9" t="s">
        <v>24</v>
      </c>
      <c r="C47" s="128" t="s">
        <v>22</v>
      </c>
      <c r="D47" s="11">
        <v>199</v>
      </c>
      <c r="E47" s="11">
        <v>131</v>
      </c>
      <c r="F47" s="27">
        <v>170</v>
      </c>
      <c r="G47" s="27">
        <v>197</v>
      </c>
      <c r="H47" s="27">
        <v>176</v>
      </c>
      <c r="I47" s="29">
        <v>159</v>
      </c>
      <c r="J47" s="181">
        <f t="shared" si="2"/>
        <v>1032</v>
      </c>
      <c r="K47" s="182">
        <f t="shared" si="3"/>
        <v>172</v>
      </c>
      <c r="L47" s="149">
        <v>40613</v>
      </c>
      <c r="M47" s="95">
        <v>1</v>
      </c>
      <c r="N47" s="32"/>
    </row>
    <row r="48" spans="1:13" ht="12.75">
      <c r="A48" s="220">
        <v>46</v>
      </c>
      <c r="B48" s="200" t="s">
        <v>31</v>
      </c>
      <c r="C48" s="202" t="s">
        <v>17</v>
      </c>
      <c r="D48" s="93">
        <v>154</v>
      </c>
      <c r="E48" s="93">
        <v>127</v>
      </c>
      <c r="F48" s="94">
        <v>225</v>
      </c>
      <c r="G48" s="94">
        <v>187</v>
      </c>
      <c r="H48" s="94">
        <v>154</v>
      </c>
      <c r="I48" s="97">
        <v>183</v>
      </c>
      <c r="J48" s="181">
        <f t="shared" si="2"/>
        <v>1030</v>
      </c>
      <c r="K48" s="182">
        <f t="shared" si="3"/>
        <v>171.66666666666666</v>
      </c>
      <c r="L48" s="149">
        <v>40613</v>
      </c>
      <c r="M48" s="95">
        <v>2</v>
      </c>
    </row>
    <row r="49" spans="1:14" ht="12.75">
      <c r="A49" s="219">
        <v>47</v>
      </c>
      <c r="B49" s="92" t="s">
        <v>48</v>
      </c>
      <c r="C49" s="129" t="s">
        <v>25</v>
      </c>
      <c r="D49" s="95">
        <v>188</v>
      </c>
      <c r="E49" s="93">
        <v>177</v>
      </c>
      <c r="F49" s="94">
        <v>214</v>
      </c>
      <c r="G49" s="94">
        <v>147</v>
      </c>
      <c r="H49" s="94">
        <v>145</v>
      </c>
      <c r="I49" s="97">
        <v>155</v>
      </c>
      <c r="J49" s="181">
        <f t="shared" si="2"/>
        <v>1026</v>
      </c>
      <c r="K49" s="182">
        <f t="shared" si="3"/>
        <v>171</v>
      </c>
      <c r="L49" s="149">
        <v>40613</v>
      </c>
      <c r="M49" s="95">
        <v>3</v>
      </c>
      <c r="N49" s="32"/>
    </row>
    <row r="50" spans="1:13" ht="12.75">
      <c r="A50" s="220">
        <v>48</v>
      </c>
      <c r="B50" s="92" t="s">
        <v>35</v>
      </c>
      <c r="C50" s="9"/>
      <c r="D50" s="138">
        <v>157</v>
      </c>
      <c r="E50" s="204">
        <v>179</v>
      </c>
      <c r="F50" s="205">
        <v>156</v>
      </c>
      <c r="G50" s="205">
        <v>201</v>
      </c>
      <c r="H50" s="205">
        <v>163</v>
      </c>
      <c r="I50" s="139">
        <v>165</v>
      </c>
      <c r="J50" s="181">
        <f t="shared" si="2"/>
        <v>1021</v>
      </c>
      <c r="K50" s="182">
        <f t="shared" si="3"/>
        <v>170.16666666666666</v>
      </c>
      <c r="L50" s="149">
        <v>40613</v>
      </c>
      <c r="M50" s="95">
        <v>2</v>
      </c>
    </row>
    <row r="51" spans="1:14" ht="12.75">
      <c r="A51" s="219">
        <v>49</v>
      </c>
      <c r="B51" s="92" t="s">
        <v>36</v>
      </c>
      <c r="C51" s="92" t="s">
        <v>37</v>
      </c>
      <c r="D51" s="95">
        <v>174</v>
      </c>
      <c r="E51" s="93">
        <v>188</v>
      </c>
      <c r="F51" s="94">
        <v>170</v>
      </c>
      <c r="G51" s="94">
        <v>137</v>
      </c>
      <c r="H51" s="94">
        <v>167</v>
      </c>
      <c r="I51" s="97">
        <v>156</v>
      </c>
      <c r="J51" s="181">
        <f t="shared" si="2"/>
        <v>992</v>
      </c>
      <c r="K51" s="182">
        <f t="shared" si="3"/>
        <v>165.33333333333334</v>
      </c>
      <c r="L51" s="149">
        <v>40613</v>
      </c>
      <c r="M51" s="95">
        <v>3</v>
      </c>
      <c r="N51" s="32"/>
    </row>
    <row r="52" spans="1:13" ht="12.75">
      <c r="A52" s="220">
        <v>50</v>
      </c>
      <c r="B52" s="19" t="s">
        <v>75</v>
      </c>
      <c r="C52" s="19" t="s">
        <v>41</v>
      </c>
      <c r="D52" s="14">
        <v>183</v>
      </c>
      <c r="E52" s="14">
        <v>154</v>
      </c>
      <c r="F52" s="24">
        <v>152</v>
      </c>
      <c r="G52" s="24">
        <v>163</v>
      </c>
      <c r="H52" s="24">
        <v>131</v>
      </c>
      <c r="I52" s="208">
        <v>198</v>
      </c>
      <c r="J52" s="187">
        <f t="shared" si="2"/>
        <v>981</v>
      </c>
      <c r="K52" s="188">
        <f t="shared" si="3"/>
        <v>163.5</v>
      </c>
      <c r="L52" s="149">
        <v>40614</v>
      </c>
      <c r="M52" s="95">
        <v>6</v>
      </c>
    </row>
    <row r="53" spans="1:13" ht="12.75">
      <c r="A53" s="219">
        <v>51</v>
      </c>
      <c r="B53" s="85" t="s">
        <v>85</v>
      </c>
      <c r="C53" s="75" t="s">
        <v>17</v>
      </c>
      <c r="D53" s="14">
        <v>166</v>
      </c>
      <c r="E53" s="14">
        <v>183</v>
      </c>
      <c r="F53" s="14">
        <v>169</v>
      </c>
      <c r="G53" s="14">
        <v>178</v>
      </c>
      <c r="H53" s="14">
        <v>128</v>
      </c>
      <c r="I53" s="199">
        <v>154</v>
      </c>
      <c r="J53" s="187">
        <f t="shared" si="2"/>
        <v>978</v>
      </c>
      <c r="K53" s="188">
        <f t="shared" si="3"/>
        <v>163</v>
      </c>
      <c r="L53" s="149">
        <v>40614</v>
      </c>
      <c r="M53" s="95">
        <v>7</v>
      </c>
    </row>
    <row r="54" spans="1:14" ht="12.75">
      <c r="A54" s="220">
        <v>52</v>
      </c>
      <c r="B54" s="92" t="s">
        <v>87</v>
      </c>
      <c r="C54" s="92" t="s">
        <v>14</v>
      </c>
      <c r="D54" s="93">
        <v>193</v>
      </c>
      <c r="E54" s="93">
        <v>152</v>
      </c>
      <c r="F54" s="94">
        <v>183</v>
      </c>
      <c r="G54" s="94">
        <v>152</v>
      </c>
      <c r="H54" s="94">
        <v>149</v>
      </c>
      <c r="I54" s="97">
        <v>147</v>
      </c>
      <c r="J54" s="181">
        <f t="shared" si="2"/>
        <v>976</v>
      </c>
      <c r="K54" s="182">
        <f t="shared" si="3"/>
        <v>162.66666666666666</v>
      </c>
      <c r="L54" s="149">
        <v>40614</v>
      </c>
      <c r="M54" s="95">
        <v>7</v>
      </c>
      <c r="N54" s="46"/>
    </row>
    <row r="55" spans="1:14" ht="12.75">
      <c r="A55" s="219">
        <v>53</v>
      </c>
      <c r="B55" s="92" t="s">
        <v>65</v>
      </c>
      <c r="C55" s="129" t="s">
        <v>41</v>
      </c>
      <c r="D55" s="93">
        <v>169</v>
      </c>
      <c r="E55" s="93">
        <v>156</v>
      </c>
      <c r="F55" s="93">
        <v>161</v>
      </c>
      <c r="G55" s="93">
        <v>170</v>
      </c>
      <c r="H55" s="93">
        <v>170</v>
      </c>
      <c r="I55" s="177">
        <v>147</v>
      </c>
      <c r="J55" s="181">
        <f t="shared" si="2"/>
        <v>973</v>
      </c>
      <c r="K55" s="182">
        <f t="shared" si="3"/>
        <v>162.16666666666666</v>
      </c>
      <c r="L55" s="149">
        <v>40614</v>
      </c>
      <c r="M55" s="95">
        <v>5</v>
      </c>
      <c r="N55" s="46"/>
    </row>
    <row r="56" spans="1:14" ht="12.75">
      <c r="A56" s="220">
        <v>54</v>
      </c>
      <c r="B56" s="9" t="s">
        <v>76</v>
      </c>
      <c r="C56" s="9" t="s">
        <v>41</v>
      </c>
      <c r="D56" s="11">
        <v>130</v>
      </c>
      <c r="E56" s="11">
        <v>158</v>
      </c>
      <c r="F56" s="27">
        <v>174</v>
      </c>
      <c r="G56" s="27">
        <v>179</v>
      </c>
      <c r="H56" s="27">
        <v>182</v>
      </c>
      <c r="I56" s="29">
        <v>145</v>
      </c>
      <c r="J56" s="189">
        <f t="shared" si="2"/>
        <v>968</v>
      </c>
      <c r="K56" s="190">
        <f t="shared" si="3"/>
        <v>161.33333333333334</v>
      </c>
      <c r="L56" s="149">
        <v>40614</v>
      </c>
      <c r="M56" s="93">
        <v>6</v>
      </c>
      <c r="N56" s="46"/>
    </row>
    <row r="57" spans="1:13" ht="12.75">
      <c r="A57" s="219">
        <v>55</v>
      </c>
      <c r="B57" s="85" t="s">
        <v>59</v>
      </c>
      <c r="C57" s="85" t="s">
        <v>16</v>
      </c>
      <c r="D57" s="86">
        <v>181</v>
      </c>
      <c r="E57" s="86">
        <v>170</v>
      </c>
      <c r="F57" s="88">
        <v>119</v>
      </c>
      <c r="G57" s="88">
        <v>135</v>
      </c>
      <c r="H57" s="88">
        <v>193</v>
      </c>
      <c r="I57" s="89">
        <v>166</v>
      </c>
      <c r="J57" s="183">
        <f t="shared" si="2"/>
        <v>964</v>
      </c>
      <c r="K57" s="184">
        <f t="shared" si="3"/>
        <v>160.66666666666666</v>
      </c>
      <c r="L57" s="149">
        <v>40614</v>
      </c>
      <c r="M57" s="93">
        <v>5</v>
      </c>
    </row>
    <row r="58" spans="1:13" ht="12.75">
      <c r="A58" s="220">
        <v>56</v>
      </c>
      <c r="B58" s="85" t="s">
        <v>84</v>
      </c>
      <c r="C58" s="85" t="s">
        <v>17</v>
      </c>
      <c r="D58" s="86">
        <v>181</v>
      </c>
      <c r="E58" s="86">
        <v>159</v>
      </c>
      <c r="F58" s="86">
        <v>151</v>
      </c>
      <c r="G58" s="86">
        <v>158</v>
      </c>
      <c r="H58" s="86">
        <v>146</v>
      </c>
      <c r="I58" s="193">
        <v>151</v>
      </c>
      <c r="J58" s="183">
        <f t="shared" si="2"/>
        <v>946</v>
      </c>
      <c r="K58" s="184">
        <f t="shared" si="3"/>
        <v>157.66666666666666</v>
      </c>
      <c r="L58" s="149">
        <v>40614</v>
      </c>
      <c r="M58" s="93">
        <v>7</v>
      </c>
    </row>
    <row r="59" spans="1:13" ht="12.75">
      <c r="A59" s="219">
        <v>57</v>
      </c>
      <c r="B59" s="92" t="s">
        <v>19</v>
      </c>
      <c r="C59" s="9" t="s">
        <v>17</v>
      </c>
      <c r="D59" s="11">
        <v>189</v>
      </c>
      <c r="E59" s="11">
        <v>160</v>
      </c>
      <c r="F59" s="27">
        <v>153</v>
      </c>
      <c r="G59" s="27">
        <v>168</v>
      </c>
      <c r="H59" s="27">
        <v>157</v>
      </c>
      <c r="I59" s="29">
        <v>112</v>
      </c>
      <c r="J59" s="181">
        <f t="shared" si="2"/>
        <v>939</v>
      </c>
      <c r="K59" s="182">
        <f t="shared" si="3"/>
        <v>156.5</v>
      </c>
      <c r="L59" s="149">
        <v>40613</v>
      </c>
      <c r="M59" s="93">
        <v>2</v>
      </c>
    </row>
    <row r="60" spans="1:13" ht="12.75">
      <c r="A60" s="220">
        <v>58</v>
      </c>
      <c r="B60" s="9" t="s">
        <v>72</v>
      </c>
      <c r="C60" s="9" t="s">
        <v>22</v>
      </c>
      <c r="D60" s="11">
        <v>166</v>
      </c>
      <c r="E60" s="11">
        <v>134</v>
      </c>
      <c r="F60" s="27">
        <v>145</v>
      </c>
      <c r="G60" s="27">
        <v>172</v>
      </c>
      <c r="H60" s="27">
        <v>164</v>
      </c>
      <c r="I60" s="29">
        <v>136</v>
      </c>
      <c r="J60" s="189">
        <f t="shared" si="2"/>
        <v>917</v>
      </c>
      <c r="K60" s="190">
        <f t="shared" si="3"/>
        <v>152.83333333333334</v>
      </c>
      <c r="L60" s="149">
        <v>40614</v>
      </c>
      <c r="M60" s="93">
        <v>6</v>
      </c>
    </row>
    <row r="61" spans="1:13" ht="12.75">
      <c r="A61" s="219">
        <v>59</v>
      </c>
      <c r="B61" s="92" t="s">
        <v>40</v>
      </c>
      <c r="C61" s="92" t="s">
        <v>41</v>
      </c>
      <c r="D61" s="93">
        <v>155</v>
      </c>
      <c r="E61" s="93">
        <v>149</v>
      </c>
      <c r="F61" s="94">
        <v>182</v>
      </c>
      <c r="G61" s="94">
        <v>154</v>
      </c>
      <c r="H61" s="94">
        <v>135</v>
      </c>
      <c r="I61" s="97">
        <v>140</v>
      </c>
      <c r="J61" s="181">
        <f t="shared" si="2"/>
        <v>915</v>
      </c>
      <c r="K61" s="182">
        <f t="shared" si="3"/>
        <v>152.5</v>
      </c>
      <c r="L61" s="149">
        <v>40613</v>
      </c>
      <c r="M61" s="93">
        <v>3</v>
      </c>
    </row>
    <row r="62" spans="1:13" ht="12.75">
      <c r="A62" s="220">
        <v>60</v>
      </c>
      <c r="B62" s="19" t="s">
        <v>20</v>
      </c>
      <c r="C62" s="75" t="s">
        <v>17</v>
      </c>
      <c r="D62" s="86">
        <v>163</v>
      </c>
      <c r="E62" s="86">
        <v>135</v>
      </c>
      <c r="F62" s="88">
        <v>155</v>
      </c>
      <c r="G62" s="88">
        <v>159</v>
      </c>
      <c r="H62" s="88">
        <v>149</v>
      </c>
      <c r="I62" s="89">
        <v>132</v>
      </c>
      <c r="J62" s="183">
        <f t="shared" si="2"/>
        <v>893</v>
      </c>
      <c r="K62" s="184">
        <f t="shared" si="3"/>
        <v>148.83333333333334</v>
      </c>
      <c r="L62" s="149">
        <v>40613</v>
      </c>
      <c r="M62" s="93">
        <v>2</v>
      </c>
    </row>
    <row r="63" spans="1:13" ht="12.75">
      <c r="A63" s="219">
        <v>61</v>
      </c>
      <c r="B63" s="9" t="s">
        <v>32</v>
      </c>
      <c r="C63" s="128" t="s">
        <v>14</v>
      </c>
      <c r="D63" s="11">
        <v>155</v>
      </c>
      <c r="E63" s="11">
        <v>158</v>
      </c>
      <c r="F63" s="27">
        <v>151</v>
      </c>
      <c r="G63" s="27">
        <v>129</v>
      </c>
      <c r="H63" s="27">
        <v>124</v>
      </c>
      <c r="I63" s="29">
        <v>155</v>
      </c>
      <c r="J63" s="181">
        <f t="shared" si="2"/>
        <v>872</v>
      </c>
      <c r="K63" s="182">
        <f t="shared" si="3"/>
        <v>145.33333333333334</v>
      </c>
      <c r="L63" s="149">
        <v>40613</v>
      </c>
      <c r="M63" s="93">
        <v>2</v>
      </c>
    </row>
    <row r="64" spans="1:16" ht="14.25" customHeight="1">
      <c r="A64" s="220">
        <v>62</v>
      </c>
      <c r="B64" s="92" t="s">
        <v>52</v>
      </c>
      <c r="C64" s="92" t="s">
        <v>53</v>
      </c>
      <c r="D64" s="93">
        <v>130</v>
      </c>
      <c r="E64" s="93">
        <v>110</v>
      </c>
      <c r="F64" s="94">
        <v>131</v>
      </c>
      <c r="G64" s="94">
        <v>141</v>
      </c>
      <c r="H64" s="94">
        <v>138</v>
      </c>
      <c r="I64" s="139">
        <v>163</v>
      </c>
      <c r="J64" s="181">
        <f t="shared" si="2"/>
        <v>813</v>
      </c>
      <c r="K64" s="182">
        <f t="shared" si="3"/>
        <v>135.5</v>
      </c>
      <c r="L64" s="149">
        <v>40614</v>
      </c>
      <c r="M64" s="138">
        <v>4</v>
      </c>
      <c r="O64" s="46"/>
      <c r="P64" s="46"/>
    </row>
    <row r="65" spans="1:14" ht="14.25" customHeight="1">
      <c r="A65" s="219">
        <v>63</v>
      </c>
      <c r="B65" s="92" t="s">
        <v>39</v>
      </c>
      <c r="C65" s="92" t="s">
        <v>37</v>
      </c>
      <c r="D65" s="93">
        <v>141</v>
      </c>
      <c r="E65" s="93">
        <v>176</v>
      </c>
      <c r="F65" s="94">
        <v>129</v>
      </c>
      <c r="G65" s="94">
        <v>157</v>
      </c>
      <c r="H65" s="94">
        <v>92</v>
      </c>
      <c r="I65" s="139">
        <v>117</v>
      </c>
      <c r="J65" s="181">
        <f t="shared" si="2"/>
        <v>812</v>
      </c>
      <c r="K65" s="182">
        <f t="shared" si="3"/>
        <v>135.33333333333334</v>
      </c>
      <c r="L65" s="149">
        <v>40613</v>
      </c>
      <c r="M65" s="138">
        <v>3</v>
      </c>
      <c r="N65" s="46"/>
    </row>
    <row r="66" spans="1:13" ht="12.75">
      <c r="A66" s="220">
        <v>64</v>
      </c>
      <c r="B66" s="85" t="s">
        <v>45</v>
      </c>
      <c r="C66" s="85" t="s">
        <v>44</v>
      </c>
      <c r="D66" s="86">
        <v>112</v>
      </c>
      <c r="E66" s="86">
        <v>141</v>
      </c>
      <c r="F66" s="88">
        <v>106</v>
      </c>
      <c r="G66" s="88">
        <v>141</v>
      </c>
      <c r="H66" s="88">
        <v>169</v>
      </c>
      <c r="I66" s="89">
        <v>124</v>
      </c>
      <c r="J66" s="183">
        <f t="shared" si="2"/>
        <v>793</v>
      </c>
      <c r="K66" s="184">
        <f t="shared" si="3"/>
        <v>132.16666666666666</v>
      </c>
      <c r="L66" s="149">
        <v>40613</v>
      </c>
      <c r="M66" s="138">
        <v>3</v>
      </c>
    </row>
    <row r="67" spans="1:16" ht="14.25" customHeight="1" hidden="1">
      <c r="A67" s="178">
        <v>65</v>
      </c>
      <c r="B67" s="92"/>
      <c r="C67" s="92"/>
      <c r="D67" s="93"/>
      <c r="E67" s="93"/>
      <c r="F67" s="94"/>
      <c r="G67" s="94"/>
      <c r="H67" s="94"/>
      <c r="I67" s="139"/>
      <c r="J67" s="181">
        <f aca="true" t="shared" si="4" ref="J67:J74">SUM(D67:I67)</f>
        <v>0</v>
      </c>
      <c r="K67" s="182" t="e">
        <f aca="true" t="shared" si="5" ref="K67:K74">AVERAGE(D67:I67)</f>
        <v>#DIV/0!</v>
      </c>
      <c r="L67" s="149"/>
      <c r="M67" s="95"/>
      <c r="N67" s="46"/>
      <c r="O67" s="91"/>
      <c r="P67" s="46"/>
    </row>
    <row r="68" spans="1:16" ht="14.25" customHeight="1" hidden="1">
      <c r="A68" s="7">
        <v>66</v>
      </c>
      <c r="B68" s="92"/>
      <c r="C68" s="92"/>
      <c r="D68" s="93"/>
      <c r="E68" s="93"/>
      <c r="F68" s="94"/>
      <c r="G68" s="94"/>
      <c r="H68" s="94"/>
      <c r="I68" s="139"/>
      <c r="J68" s="181">
        <f t="shared" si="4"/>
        <v>0</v>
      </c>
      <c r="K68" s="182" t="e">
        <f t="shared" si="5"/>
        <v>#DIV/0!</v>
      </c>
      <c r="L68" s="149"/>
      <c r="M68" s="138"/>
      <c r="N68" s="46"/>
      <c r="O68" s="91"/>
      <c r="P68" s="46"/>
    </row>
    <row r="69" spans="1:13" ht="14.25" customHeight="1" hidden="1">
      <c r="A69" s="178">
        <v>67</v>
      </c>
      <c r="B69" s="9"/>
      <c r="C69" s="128"/>
      <c r="D69" s="95"/>
      <c r="E69" s="11"/>
      <c r="F69" s="93"/>
      <c r="G69" s="93"/>
      <c r="H69" s="11"/>
      <c r="I69" s="35"/>
      <c r="J69" s="181">
        <f t="shared" si="4"/>
        <v>0</v>
      </c>
      <c r="K69" s="182" t="e">
        <f t="shared" si="5"/>
        <v>#DIV/0!</v>
      </c>
      <c r="L69" s="144"/>
      <c r="M69" s="95"/>
    </row>
    <row r="70" spans="1:13" ht="14.25" customHeight="1" hidden="1">
      <c r="A70" s="7">
        <v>68</v>
      </c>
      <c r="B70" s="9"/>
      <c r="C70" s="128"/>
      <c r="D70" s="95"/>
      <c r="E70" s="11"/>
      <c r="F70" s="93"/>
      <c r="G70" s="93"/>
      <c r="H70" s="11"/>
      <c r="I70" s="35"/>
      <c r="J70" s="181">
        <f t="shared" si="4"/>
        <v>0</v>
      </c>
      <c r="K70" s="182" t="e">
        <f t="shared" si="5"/>
        <v>#DIV/0!</v>
      </c>
      <c r="L70" s="144"/>
      <c r="M70" s="95"/>
    </row>
    <row r="71" spans="1:13" ht="14.25" customHeight="1" hidden="1">
      <c r="A71" s="178">
        <v>69</v>
      </c>
      <c r="B71" s="9"/>
      <c r="C71" s="128"/>
      <c r="D71" s="95"/>
      <c r="E71" s="11"/>
      <c r="F71" s="93"/>
      <c r="G71" s="93"/>
      <c r="H71" s="11"/>
      <c r="I71" s="35"/>
      <c r="J71" s="181">
        <f t="shared" si="4"/>
        <v>0</v>
      </c>
      <c r="K71" s="182" t="e">
        <f t="shared" si="5"/>
        <v>#DIV/0!</v>
      </c>
      <c r="L71" s="144"/>
      <c r="M71" s="95"/>
    </row>
    <row r="72" spans="1:13" ht="14.25" customHeight="1" hidden="1">
      <c r="A72" s="7">
        <v>70</v>
      </c>
      <c r="B72" s="9"/>
      <c r="C72" s="128"/>
      <c r="D72" s="95"/>
      <c r="E72" s="11"/>
      <c r="F72" s="93"/>
      <c r="G72" s="93"/>
      <c r="H72" s="11"/>
      <c r="I72" s="35"/>
      <c r="J72" s="181">
        <f t="shared" si="4"/>
        <v>0</v>
      </c>
      <c r="K72" s="182" t="e">
        <f t="shared" si="5"/>
        <v>#DIV/0!</v>
      </c>
      <c r="L72" s="144"/>
      <c r="M72" s="95"/>
    </row>
    <row r="73" spans="1:13" ht="14.25" customHeight="1" hidden="1">
      <c r="A73" s="178">
        <v>71</v>
      </c>
      <c r="B73" s="92"/>
      <c r="C73" s="129"/>
      <c r="D73" s="95"/>
      <c r="E73" s="93"/>
      <c r="F73" s="94"/>
      <c r="G73" s="94"/>
      <c r="H73" s="94"/>
      <c r="I73" s="97"/>
      <c r="J73" s="181">
        <f t="shared" si="4"/>
        <v>0</v>
      </c>
      <c r="K73" s="182" t="e">
        <f t="shared" si="5"/>
        <v>#DIV/0!</v>
      </c>
      <c r="L73" s="144"/>
      <c r="M73" s="95"/>
    </row>
    <row r="74" spans="1:13" ht="14.25" customHeight="1" hidden="1">
      <c r="A74" s="7">
        <v>72</v>
      </c>
      <c r="B74" s="9"/>
      <c r="C74" s="128"/>
      <c r="D74" s="10"/>
      <c r="E74" s="11"/>
      <c r="F74" s="27"/>
      <c r="G74" s="27"/>
      <c r="H74" s="27"/>
      <c r="I74" s="29"/>
      <c r="J74" s="181">
        <f t="shared" si="4"/>
        <v>0</v>
      </c>
      <c r="K74" s="182" t="e">
        <f t="shared" si="5"/>
        <v>#DIV/0!</v>
      </c>
      <c r="L74" s="144"/>
      <c r="M74" s="95"/>
    </row>
    <row r="75" spans="1:14" ht="14.25" customHeight="1" hidden="1">
      <c r="A75" s="178">
        <v>73</v>
      </c>
      <c r="B75" s="85"/>
      <c r="C75" s="75"/>
      <c r="D75" s="87"/>
      <c r="E75" s="86"/>
      <c r="F75" s="88"/>
      <c r="G75" s="88"/>
      <c r="H75" s="88"/>
      <c r="I75" s="89"/>
      <c r="J75" s="183">
        <f>SUM(D75:I75)</f>
        <v>0</v>
      </c>
      <c r="K75" s="184" t="e">
        <f>AVERAGE(D75:I75)</f>
        <v>#DIV/0!</v>
      </c>
      <c r="L75" s="144"/>
      <c r="M75" s="95"/>
      <c r="N75" s="32"/>
    </row>
    <row r="76" spans="1:13" ht="12.75">
      <c r="A76" s="42"/>
      <c r="B76" s="49"/>
      <c r="C76" s="49"/>
      <c r="D76" s="50"/>
      <c r="E76" s="50"/>
      <c r="F76" s="50"/>
      <c r="G76" s="50"/>
      <c r="H76" s="50"/>
      <c r="I76" s="50"/>
      <c r="J76" s="117"/>
      <c r="K76" s="118"/>
      <c r="L76" s="49"/>
      <c r="M76" s="49"/>
    </row>
    <row r="77" spans="1:13" ht="12.75">
      <c r="A77" s="42"/>
      <c r="B77" s="61"/>
      <c r="C77" s="61"/>
      <c r="D77" s="62"/>
      <c r="E77" s="62"/>
      <c r="F77" s="62"/>
      <c r="G77" s="62"/>
      <c r="H77" s="62"/>
      <c r="I77" s="62"/>
      <c r="J77" s="63"/>
      <c r="K77" s="69"/>
      <c r="L77" s="61"/>
      <c r="M77" s="61"/>
    </row>
    <row r="78" spans="1:15" ht="12.75">
      <c r="A78" s="42"/>
      <c r="B78" s="49" t="s">
        <v>23</v>
      </c>
      <c r="C78" s="49"/>
      <c r="D78" s="50"/>
      <c r="E78" s="50"/>
      <c r="F78" s="50"/>
      <c r="G78" s="50"/>
      <c r="H78" s="50"/>
      <c r="I78" s="50"/>
      <c r="J78" s="117"/>
      <c r="K78" s="118"/>
      <c r="L78" s="49"/>
      <c r="M78" s="49"/>
      <c r="N78" s="46"/>
      <c r="O78" s="46"/>
    </row>
    <row r="79" spans="1:13" ht="12.75">
      <c r="A79" s="7">
        <v>1</v>
      </c>
      <c r="B79" s="92" t="s">
        <v>67</v>
      </c>
      <c r="C79" s="129"/>
      <c r="D79" s="93">
        <v>187</v>
      </c>
      <c r="E79" s="93">
        <v>151</v>
      </c>
      <c r="F79" s="94">
        <v>172</v>
      </c>
      <c r="G79" s="94">
        <v>182</v>
      </c>
      <c r="H79" s="94">
        <v>180</v>
      </c>
      <c r="I79" s="97">
        <v>205</v>
      </c>
      <c r="J79" s="96">
        <f>SUM(D79:I79)</f>
        <v>1077</v>
      </c>
      <c r="K79" s="147">
        <f>AVERAGE(D79:I79)</f>
        <v>179.5</v>
      </c>
      <c r="L79" s="152"/>
      <c r="M79" s="138"/>
    </row>
    <row r="80" spans="1:13" ht="12.75">
      <c r="A80" s="7">
        <v>2</v>
      </c>
      <c r="B80" s="9" t="s">
        <v>67</v>
      </c>
      <c r="C80" s="9"/>
      <c r="D80" s="11">
        <v>192</v>
      </c>
      <c r="E80" s="11">
        <v>150</v>
      </c>
      <c r="F80" s="27">
        <v>187</v>
      </c>
      <c r="G80" s="27">
        <v>184</v>
      </c>
      <c r="H80" s="27">
        <v>173</v>
      </c>
      <c r="I80" s="29">
        <v>180</v>
      </c>
      <c r="J80" s="12">
        <f>SUM(D80:I80)</f>
        <v>1066</v>
      </c>
      <c r="K80" s="150">
        <f>AVERAGE(D80:I80)</f>
        <v>177.66666666666666</v>
      </c>
      <c r="L80" s="149">
        <v>40614</v>
      </c>
      <c r="M80" s="138">
        <v>4</v>
      </c>
    </row>
    <row r="81" spans="1:13" ht="12.75">
      <c r="A81" s="42"/>
      <c r="B81" s="61"/>
      <c r="C81" s="61"/>
      <c r="D81" s="62"/>
      <c r="E81" s="62"/>
      <c r="F81" s="62"/>
      <c r="G81" s="62"/>
      <c r="H81" s="62"/>
      <c r="I81" s="62"/>
      <c r="J81" s="63"/>
      <c r="K81" s="69"/>
      <c r="L81" s="61"/>
      <c r="M81" s="61"/>
    </row>
    <row r="82" spans="1:13" ht="12.75">
      <c r="A82" s="42"/>
      <c r="B82" s="61"/>
      <c r="C82" s="61"/>
      <c r="D82" s="62"/>
      <c r="E82" s="62"/>
      <c r="F82" s="62"/>
      <c r="G82" s="62"/>
      <c r="H82" s="62"/>
      <c r="I82" s="62"/>
      <c r="J82" s="63"/>
      <c r="K82" s="69"/>
      <c r="L82" s="61"/>
      <c r="M82" s="61"/>
    </row>
    <row r="83" spans="1:13" ht="12.75">
      <c r="A83" s="42"/>
      <c r="B83" s="76"/>
      <c r="C83" s="76"/>
      <c r="D83" s="77"/>
      <c r="E83" s="77"/>
      <c r="F83" s="77"/>
      <c r="G83" s="77"/>
      <c r="H83" s="77"/>
      <c r="I83" s="77"/>
      <c r="J83" s="78"/>
      <c r="K83" s="79"/>
      <c r="L83" s="76"/>
      <c r="M83" s="76"/>
    </row>
    <row r="84" spans="1:13" ht="12.75">
      <c r="A84" s="42"/>
      <c r="B84" s="49"/>
      <c r="C84" s="49"/>
      <c r="D84" s="50"/>
      <c r="E84" s="50"/>
      <c r="F84" s="50"/>
      <c r="G84" s="50"/>
      <c r="H84" s="50"/>
      <c r="I84" s="50"/>
      <c r="J84" s="117"/>
      <c r="K84" s="118"/>
      <c r="L84" s="49"/>
      <c r="M84" s="49"/>
    </row>
    <row r="85" spans="1:13" ht="12.75">
      <c r="A85" s="42"/>
      <c r="B85" s="61"/>
      <c r="C85" s="61"/>
      <c r="D85" s="62"/>
      <c r="E85" s="62"/>
      <c r="F85" s="62"/>
      <c r="G85" s="62"/>
      <c r="H85" s="62"/>
      <c r="I85" s="62"/>
      <c r="J85" s="63"/>
      <c r="K85" s="69"/>
      <c r="L85" s="61"/>
      <c r="M85" s="61"/>
    </row>
    <row r="86" spans="1:13" ht="12.75">
      <c r="A86" s="42"/>
      <c r="B86" s="49"/>
      <c r="C86" s="49"/>
      <c r="D86" s="50"/>
      <c r="E86" s="50"/>
      <c r="F86" s="50"/>
      <c r="G86" s="50"/>
      <c r="H86" s="50"/>
      <c r="I86" s="50"/>
      <c r="J86" s="117"/>
      <c r="K86" s="118"/>
      <c r="L86" s="49"/>
      <c r="M86" s="49"/>
    </row>
    <row r="87" spans="1:13" ht="12.75">
      <c r="A87" s="42"/>
      <c r="B87" s="49"/>
      <c r="C87" s="49"/>
      <c r="D87" s="140"/>
      <c r="E87" s="50"/>
      <c r="F87" s="50"/>
      <c r="G87" s="50"/>
      <c r="H87" s="140"/>
      <c r="I87" s="50"/>
      <c r="J87" s="117"/>
      <c r="K87" s="118"/>
      <c r="L87" s="49"/>
      <c r="M87" s="49"/>
    </row>
    <row r="88" spans="1:13" ht="12.75">
      <c r="A88" s="42"/>
      <c r="B88" s="61"/>
      <c r="C88" s="61"/>
      <c r="D88" s="62"/>
      <c r="E88" s="62"/>
      <c r="F88" s="62"/>
      <c r="G88" s="62"/>
      <c r="H88" s="62"/>
      <c r="I88" s="62"/>
      <c r="J88" s="63"/>
      <c r="K88" s="69"/>
      <c r="L88" s="61"/>
      <c r="M88" s="61"/>
    </row>
    <row r="89" spans="1:13" ht="12.75">
      <c r="A89" s="42"/>
      <c r="B89" s="61"/>
      <c r="C89" s="61"/>
      <c r="D89" s="62"/>
      <c r="E89" s="62"/>
      <c r="F89" s="62"/>
      <c r="G89" s="62"/>
      <c r="H89" s="62"/>
      <c r="I89" s="62"/>
      <c r="J89" s="63"/>
      <c r="K89" s="69"/>
      <c r="L89" s="61"/>
      <c r="M89" s="61"/>
    </row>
    <row r="90" spans="1:13" ht="12.75">
      <c r="A90" s="42"/>
      <c r="B90" s="49"/>
      <c r="C90" s="49"/>
      <c r="D90" s="50"/>
      <c r="E90" s="50"/>
      <c r="F90" s="50"/>
      <c r="G90" s="50"/>
      <c r="H90" s="50"/>
      <c r="I90" s="50"/>
      <c r="J90" s="117"/>
      <c r="K90" s="118"/>
      <c r="L90" s="49"/>
      <c r="M90" s="49"/>
    </row>
    <row r="91" spans="1:13" ht="12.75">
      <c r="A91" s="42"/>
      <c r="B91" s="49"/>
      <c r="C91" s="49"/>
      <c r="D91" s="50"/>
      <c r="E91" s="50"/>
      <c r="F91" s="50"/>
      <c r="G91" s="50"/>
      <c r="H91" s="50"/>
      <c r="I91" s="50"/>
      <c r="J91" s="117"/>
      <c r="K91" s="118"/>
      <c r="L91" s="49"/>
      <c r="M91" s="49"/>
    </row>
    <row r="92" spans="1:13" ht="12.75">
      <c r="A92" s="42"/>
      <c r="B92" s="49"/>
      <c r="C92" s="49"/>
      <c r="D92" s="50"/>
      <c r="E92" s="50"/>
      <c r="F92" s="50"/>
      <c r="G92" s="50"/>
      <c r="H92" s="50"/>
      <c r="I92" s="50"/>
      <c r="J92" s="117"/>
      <c r="K92" s="118"/>
      <c r="L92" s="49"/>
      <c r="M92" s="49"/>
    </row>
    <row r="93" spans="1:13" ht="12.75">
      <c r="A93" s="42"/>
      <c r="B93" s="49"/>
      <c r="C93" s="49"/>
      <c r="D93" s="50"/>
      <c r="E93" s="50"/>
      <c r="F93" s="50"/>
      <c r="G93" s="50"/>
      <c r="H93" s="50"/>
      <c r="I93" s="50"/>
      <c r="J93" s="117"/>
      <c r="K93" s="118"/>
      <c r="L93" s="49"/>
      <c r="M93" s="49"/>
    </row>
    <row r="94" spans="1:13" ht="12.75">
      <c r="A94" s="42"/>
      <c r="B94" s="49"/>
      <c r="C94" s="49"/>
      <c r="D94" s="50"/>
      <c r="E94" s="50"/>
      <c r="F94" s="50"/>
      <c r="G94" s="50"/>
      <c r="H94" s="50"/>
      <c r="I94" s="50"/>
      <c r="J94" s="117"/>
      <c r="K94" s="118"/>
      <c r="L94" s="49"/>
      <c r="M94" s="49"/>
    </row>
    <row r="95" spans="1:13" ht="12.75">
      <c r="A95" s="42"/>
      <c r="B95" s="49"/>
      <c r="C95" s="49"/>
      <c r="D95" s="50"/>
      <c r="E95" s="50"/>
      <c r="F95" s="50"/>
      <c r="G95" s="50"/>
      <c r="H95" s="50"/>
      <c r="I95" s="50"/>
      <c r="J95" s="117"/>
      <c r="K95" s="118"/>
      <c r="L95" s="49"/>
      <c r="M95" s="49"/>
    </row>
    <row r="96" spans="1:13" ht="12.75">
      <c r="A96" s="42"/>
      <c r="B96" s="49"/>
      <c r="C96" s="49"/>
      <c r="D96" s="50"/>
      <c r="E96" s="50"/>
      <c r="F96" s="50"/>
      <c r="G96" s="50"/>
      <c r="H96" s="50"/>
      <c r="I96" s="50"/>
      <c r="J96" s="117"/>
      <c r="K96" s="118"/>
      <c r="L96" s="49"/>
      <c r="M96" s="49"/>
    </row>
    <row r="97" spans="1:13" ht="12.75">
      <c r="A97" s="42"/>
      <c r="B97" s="61"/>
      <c r="C97" s="61"/>
      <c r="D97" s="62"/>
      <c r="E97" s="62"/>
      <c r="F97" s="62"/>
      <c r="G97" s="62"/>
      <c r="H97" s="62"/>
      <c r="I97" s="62"/>
      <c r="J97" s="63"/>
      <c r="K97" s="69"/>
      <c r="L97" s="61"/>
      <c r="M97" s="61"/>
    </row>
    <row r="98" spans="1:13" ht="12.75">
      <c r="A98" s="42"/>
      <c r="B98" s="49"/>
      <c r="C98" s="49"/>
      <c r="D98" s="50"/>
      <c r="E98" s="50"/>
      <c r="F98" s="50"/>
      <c r="G98" s="50"/>
      <c r="H98" s="50"/>
      <c r="I98" s="50"/>
      <c r="J98" s="117"/>
      <c r="K98" s="118"/>
      <c r="L98" s="49"/>
      <c r="M98" s="49"/>
    </row>
    <row r="99" spans="1:13" ht="12.75">
      <c r="A99" s="42"/>
      <c r="B99" s="61"/>
      <c r="C99" s="61"/>
      <c r="D99" s="62"/>
      <c r="E99" s="62"/>
      <c r="F99" s="62"/>
      <c r="G99" s="62"/>
      <c r="H99" s="62"/>
      <c r="I99" s="62"/>
      <c r="J99" s="63"/>
      <c r="K99" s="69"/>
      <c r="L99" s="61"/>
      <c r="M99" s="61"/>
    </row>
    <row r="100" spans="1:13" ht="12.75">
      <c r="A100" s="42"/>
      <c r="B100" s="61"/>
      <c r="C100" s="61"/>
      <c r="D100" s="141"/>
      <c r="E100" s="62"/>
      <c r="F100" s="62"/>
      <c r="G100" s="62"/>
      <c r="H100" s="62"/>
      <c r="I100" s="62"/>
      <c r="J100" s="63"/>
      <c r="K100" s="69"/>
      <c r="L100" s="61"/>
      <c r="M100" s="61"/>
    </row>
    <row r="101" spans="1:13" ht="12.75">
      <c r="A101" s="42"/>
      <c r="B101" s="49"/>
      <c r="C101" s="49"/>
      <c r="D101" s="50"/>
      <c r="E101" s="50"/>
      <c r="F101" s="50"/>
      <c r="G101" s="50"/>
      <c r="H101" s="50"/>
      <c r="I101" s="50"/>
      <c r="J101" s="117"/>
      <c r="K101" s="118"/>
      <c r="L101" s="49"/>
      <c r="M101" s="49"/>
    </row>
    <row r="102" spans="1:13" ht="12.75">
      <c r="A102" s="42"/>
      <c r="B102" s="49"/>
      <c r="C102" s="49"/>
      <c r="D102" s="50"/>
      <c r="E102" s="50"/>
      <c r="F102" s="50"/>
      <c r="G102" s="50"/>
      <c r="H102" s="50"/>
      <c r="I102" s="50"/>
      <c r="J102" s="117"/>
      <c r="K102" s="118"/>
      <c r="L102" s="49"/>
      <c r="M102" s="49"/>
    </row>
    <row r="103" spans="1:13" ht="12.75">
      <c r="A103" s="42"/>
      <c r="B103" s="49"/>
      <c r="C103" s="49"/>
      <c r="D103" s="50"/>
      <c r="E103" s="50"/>
      <c r="F103" s="50"/>
      <c r="G103" s="50"/>
      <c r="H103" s="50"/>
      <c r="I103" s="50"/>
      <c r="J103" s="117"/>
      <c r="K103" s="118"/>
      <c r="L103" s="49"/>
      <c r="M103" s="49"/>
    </row>
    <row r="104" spans="1:13" ht="12.75">
      <c r="A104" s="42"/>
      <c r="B104" s="61"/>
      <c r="C104" s="61"/>
      <c r="D104" s="62"/>
      <c r="E104" s="62"/>
      <c r="F104" s="62"/>
      <c r="G104" s="62"/>
      <c r="H104" s="62"/>
      <c r="I104" s="62"/>
      <c r="J104" s="63"/>
      <c r="K104" s="69"/>
      <c r="L104" s="61"/>
      <c r="M104" s="61"/>
    </row>
    <row r="105" spans="1:13" s="26" customFormat="1" ht="12.75">
      <c r="A105" s="42"/>
      <c r="B105" s="49"/>
      <c r="C105" s="49"/>
      <c r="D105" s="50"/>
      <c r="E105" s="50"/>
      <c r="F105" s="50"/>
      <c r="G105" s="50"/>
      <c r="H105" s="50"/>
      <c r="I105" s="50"/>
      <c r="J105" s="117"/>
      <c r="K105" s="118"/>
      <c r="L105" s="49"/>
      <c r="M105" s="49"/>
    </row>
    <row r="106" spans="1:13" s="26" customFormat="1" ht="12.75">
      <c r="A106" s="42"/>
      <c r="B106" s="65"/>
      <c r="C106" s="65"/>
      <c r="D106" s="66"/>
      <c r="E106" s="66"/>
      <c r="F106" s="66"/>
      <c r="G106" s="66"/>
      <c r="H106" s="66"/>
      <c r="I106" s="66"/>
      <c r="J106" s="67"/>
      <c r="K106" s="68"/>
      <c r="L106" s="65"/>
      <c r="M106" s="65"/>
    </row>
    <row r="107" spans="1:13" s="26" customFormat="1" ht="12.75">
      <c r="A107" s="42"/>
      <c r="B107" s="65"/>
      <c r="C107" s="65"/>
      <c r="D107" s="66"/>
      <c r="E107" s="66"/>
      <c r="F107" s="66"/>
      <c r="G107" s="66"/>
      <c r="H107" s="66"/>
      <c r="I107" s="66"/>
      <c r="J107" s="67"/>
      <c r="K107" s="68"/>
      <c r="L107" s="65"/>
      <c r="M107" s="65"/>
    </row>
    <row r="108" spans="1:13" s="26" customFormat="1" ht="12.75">
      <c r="A108" s="42"/>
      <c r="B108" s="49"/>
      <c r="C108" s="49"/>
      <c r="D108" s="50"/>
      <c r="E108" s="50"/>
      <c r="F108" s="50"/>
      <c r="G108" s="50"/>
      <c r="H108" s="50"/>
      <c r="I108" s="50"/>
      <c r="J108" s="117"/>
      <c r="K108" s="118"/>
      <c r="L108" s="49"/>
      <c r="M108" s="49"/>
    </row>
    <row r="109" spans="1:13" s="26" customFormat="1" ht="12.75">
      <c r="A109" s="42"/>
      <c r="B109" s="61"/>
      <c r="C109" s="61"/>
      <c r="D109" s="62"/>
      <c r="E109" s="62"/>
      <c r="F109" s="62"/>
      <c r="G109" s="62"/>
      <c r="H109" s="62"/>
      <c r="I109" s="62"/>
      <c r="J109" s="63"/>
      <c r="K109" s="69"/>
      <c r="L109" s="61"/>
      <c r="M109" s="61"/>
    </row>
    <row r="110" spans="1:13" s="26" customFormat="1" ht="12.75">
      <c r="A110" s="42"/>
      <c r="B110" s="49"/>
      <c r="C110" s="49"/>
      <c r="D110" s="50"/>
      <c r="E110" s="50"/>
      <c r="F110" s="50"/>
      <c r="G110" s="50"/>
      <c r="H110" s="50"/>
      <c r="I110" s="50"/>
      <c r="J110" s="117"/>
      <c r="K110" s="118"/>
      <c r="L110" s="49"/>
      <c r="M110" s="49"/>
    </row>
    <row r="111" spans="1:13" s="26" customFormat="1" ht="12.75">
      <c r="A111" s="42"/>
      <c r="B111" s="49"/>
      <c r="C111" s="49"/>
      <c r="D111" s="50"/>
      <c r="E111" s="50"/>
      <c r="F111" s="50"/>
      <c r="G111" s="50"/>
      <c r="H111" s="50"/>
      <c r="I111" s="50"/>
      <c r="J111" s="117"/>
      <c r="K111" s="118"/>
      <c r="L111" s="49"/>
      <c r="M111" s="49"/>
    </row>
    <row r="112" spans="1:13" s="26" customFormat="1" ht="12.75">
      <c r="A112" s="42"/>
      <c r="B112" s="49"/>
      <c r="C112" s="49"/>
      <c r="D112" s="50"/>
      <c r="E112" s="50"/>
      <c r="F112" s="50"/>
      <c r="G112" s="50"/>
      <c r="H112" s="50"/>
      <c r="I112" s="50"/>
      <c r="J112" s="117"/>
      <c r="K112" s="118"/>
      <c r="L112" s="49"/>
      <c r="M112" s="49"/>
    </row>
    <row r="113" spans="1:13" s="26" customFormat="1" ht="12.75">
      <c r="A113" s="42"/>
      <c r="B113" s="49"/>
      <c r="C113" s="49"/>
      <c r="D113" s="50"/>
      <c r="E113" s="50"/>
      <c r="F113" s="50"/>
      <c r="G113" s="50"/>
      <c r="H113" s="50"/>
      <c r="I113" s="50"/>
      <c r="J113" s="117"/>
      <c r="K113" s="118"/>
      <c r="L113" s="49"/>
      <c r="M113" s="49"/>
    </row>
    <row r="114" spans="1:13" s="26" customFormat="1" ht="12.75">
      <c r="A114" s="42"/>
      <c r="B114" s="61"/>
      <c r="C114" s="61"/>
      <c r="D114" s="62"/>
      <c r="E114" s="62"/>
      <c r="F114" s="62"/>
      <c r="G114" s="62"/>
      <c r="H114" s="62"/>
      <c r="I114" s="62"/>
      <c r="J114" s="63"/>
      <c r="K114" s="69"/>
      <c r="L114" s="61"/>
      <c r="M114" s="61"/>
    </row>
    <row r="115" spans="1:13" s="26" customFormat="1" ht="12.75">
      <c r="A115" s="42"/>
      <c r="B115" s="61"/>
      <c r="C115" s="61"/>
      <c r="D115" s="62"/>
      <c r="E115" s="62"/>
      <c r="F115" s="62"/>
      <c r="G115" s="62"/>
      <c r="H115" s="62"/>
      <c r="I115" s="62"/>
      <c r="J115" s="63"/>
      <c r="K115" s="69"/>
      <c r="L115" s="61"/>
      <c r="M115" s="61"/>
    </row>
    <row r="116" spans="1:13" s="26" customFormat="1" ht="12.75">
      <c r="A116" s="42"/>
      <c r="B116" s="61"/>
      <c r="C116" s="61"/>
      <c r="D116" s="62"/>
      <c r="E116" s="62"/>
      <c r="F116" s="62"/>
      <c r="G116" s="62"/>
      <c r="H116" s="62"/>
      <c r="I116" s="62"/>
      <c r="J116" s="63"/>
      <c r="K116" s="69"/>
      <c r="L116" s="61"/>
      <c r="M116" s="61"/>
    </row>
    <row r="117" spans="1:13" ht="12.75">
      <c r="A117" s="42"/>
      <c r="B117" s="49"/>
      <c r="C117" s="49"/>
      <c r="D117" s="50"/>
      <c r="E117" s="50"/>
      <c r="F117" s="50"/>
      <c r="G117" s="50"/>
      <c r="H117" s="50"/>
      <c r="I117" s="50"/>
      <c r="J117" s="117"/>
      <c r="K117" s="118"/>
      <c r="L117" s="49"/>
      <c r="M117" s="49"/>
    </row>
    <row r="118" spans="1:13" ht="12.75">
      <c r="A118" s="42"/>
      <c r="B118" s="49"/>
      <c r="C118" s="49"/>
      <c r="D118" s="50"/>
      <c r="E118" s="50"/>
      <c r="F118" s="50"/>
      <c r="G118" s="50"/>
      <c r="H118" s="50"/>
      <c r="I118" s="50"/>
      <c r="J118" s="117"/>
      <c r="K118" s="118"/>
      <c r="L118" s="49"/>
      <c r="M118" s="49"/>
    </row>
    <row r="119" spans="1:13" ht="12.75">
      <c r="A119" s="42"/>
      <c r="B119" s="65"/>
      <c r="C119" s="65"/>
      <c r="D119" s="66"/>
      <c r="E119" s="66"/>
      <c r="F119" s="66"/>
      <c r="G119" s="66"/>
      <c r="H119" s="66"/>
      <c r="I119" s="66"/>
      <c r="J119" s="67"/>
      <c r="K119" s="68"/>
      <c r="L119" s="65"/>
      <c r="M119" s="65"/>
    </row>
    <row r="120" spans="1:13" ht="12.75">
      <c r="A120" s="42"/>
      <c r="B120" s="49"/>
      <c r="C120" s="49"/>
      <c r="D120" s="50"/>
      <c r="E120" s="50"/>
      <c r="F120" s="50"/>
      <c r="G120" s="50"/>
      <c r="H120" s="50"/>
      <c r="I120" s="50"/>
      <c r="J120" s="117"/>
      <c r="K120" s="118"/>
      <c r="L120" s="49"/>
      <c r="M120" s="49"/>
    </row>
    <row r="121" spans="1:13" ht="12.75">
      <c r="A121" s="42"/>
      <c r="B121" s="49"/>
      <c r="C121" s="49"/>
      <c r="D121" s="50"/>
      <c r="E121" s="50"/>
      <c r="F121" s="50"/>
      <c r="G121" s="50"/>
      <c r="H121" s="50"/>
      <c r="I121" s="50"/>
      <c r="J121" s="117"/>
      <c r="K121" s="118"/>
      <c r="L121" s="49"/>
      <c r="M121" s="49"/>
    </row>
    <row r="122" spans="1:13" ht="12.75">
      <c r="A122" s="42"/>
      <c r="B122" s="49"/>
      <c r="C122" s="49"/>
      <c r="D122" s="50"/>
      <c r="E122" s="50"/>
      <c r="F122" s="50"/>
      <c r="G122" s="50"/>
      <c r="H122" s="50"/>
      <c r="I122" s="50"/>
      <c r="J122" s="117"/>
      <c r="K122" s="118"/>
      <c r="L122" s="49"/>
      <c r="M122" s="49"/>
    </row>
    <row r="123" spans="1:13" ht="12.75">
      <c r="A123" s="42"/>
      <c r="B123" s="49"/>
      <c r="C123" s="49"/>
      <c r="D123" s="50"/>
      <c r="E123" s="50"/>
      <c r="F123" s="50"/>
      <c r="G123" s="50"/>
      <c r="H123" s="50"/>
      <c r="I123" s="50"/>
      <c r="J123" s="117"/>
      <c r="K123" s="118"/>
      <c r="L123" s="49"/>
      <c r="M123" s="49"/>
    </row>
    <row r="124" spans="1:13" ht="12.75">
      <c r="A124" s="42"/>
      <c r="B124" s="49"/>
      <c r="C124" s="49"/>
      <c r="D124" s="50"/>
      <c r="E124" s="50"/>
      <c r="F124" s="50"/>
      <c r="G124" s="50"/>
      <c r="H124" s="50"/>
      <c r="I124" s="50"/>
      <c r="J124" s="117"/>
      <c r="K124" s="118"/>
      <c r="L124" s="49"/>
      <c r="M124" s="49"/>
    </row>
    <row r="125" spans="1:13" ht="12.75">
      <c r="A125" s="42"/>
      <c r="B125" s="49"/>
      <c r="C125" s="49"/>
      <c r="D125" s="50"/>
      <c r="E125" s="50"/>
      <c r="F125" s="50"/>
      <c r="G125" s="50"/>
      <c r="H125" s="50"/>
      <c r="I125" s="50"/>
      <c r="J125" s="117"/>
      <c r="K125" s="118"/>
      <c r="L125" s="49"/>
      <c r="M125" s="49"/>
    </row>
    <row r="126" spans="1:13" ht="12.75">
      <c r="A126" s="42"/>
      <c r="B126" s="49"/>
      <c r="C126" s="49"/>
      <c r="D126" s="50"/>
      <c r="E126" s="50"/>
      <c r="F126" s="50"/>
      <c r="G126" s="50"/>
      <c r="H126" s="50"/>
      <c r="I126" s="50"/>
      <c r="J126" s="117"/>
      <c r="K126" s="118"/>
      <c r="L126" s="49"/>
      <c r="M126" s="49"/>
    </row>
    <row r="127" spans="1:13" ht="12.75">
      <c r="A127" s="42"/>
      <c r="B127" s="61"/>
      <c r="C127" s="61"/>
      <c r="D127" s="62"/>
      <c r="E127" s="62"/>
      <c r="F127" s="62"/>
      <c r="G127" s="62"/>
      <c r="H127" s="62"/>
      <c r="I127" s="62"/>
      <c r="J127" s="63"/>
      <c r="K127" s="69"/>
      <c r="L127" s="61"/>
      <c r="M127" s="61"/>
    </row>
    <row r="128" spans="1:13" ht="12.75">
      <c r="A128" s="42"/>
      <c r="B128" s="49"/>
      <c r="C128" s="49"/>
      <c r="D128" s="50"/>
      <c r="E128" s="50"/>
      <c r="F128" s="50"/>
      <c r="G128" s="50"/>
      <c r="H128" s="50"/>
      <c r="I128" s="50"/>
      <c r="J128" s="117"/>
      <c r="K128" s="118"/>
      <c r="L128" s="49"/>
      <c r="M128" s="49"/>
    </row>
    <row r="129" spans="1:13" ht="12.75">
      <c r="A129" s="42"/>
      <c r="B129" s="61"/>
      <c r="C129" s="61"/>
      <c r="D129" s="62"/>
      <c r="E129" s="62"/>
      <c r="F129" s="62"/>
      <c r="G129" s="62"/>
      <c r="H129" s="62"/>
      <c r="I129" s="62"/>
      <c r="J129" s="63"/>
      <c r="K129" s="69"/>
      <c r="L129" s="61"/>
      <c r="M129" s="61"/>
    </row>
    <row r="130" spans="1:13" ht="12.75">
      <c r="A130" s="42"/>
      <c r="B130" s="49"/>
      <c r="C130" s="49"/>
      <c r="D130" s="50"/>
      <c r="E130" s="50"/>
      <c r="F130" s="50"/>
      <c r="G130" s="50"/>
      <c r="H130" s="50"/>
      <c r="I130" s="50"/>
      <c r="J130" s="117"/>
      <c r="K130" s="118"/>
      <c r="L130" s="49"/>
      <c r="M130" s="49"/>
    </row>
    <row r="131" spans="1:13" ht="12.75">
      <c r="A131" s="42"/>
      <c r="B131" s="49"/>
      <c r="C131" s="49"/>
      <c r="D131" s="50"/>
      <c r="E131" s="50"/>
      <c r="F131" s="50"/>
      <c r="G131" s="50"/>
      <c r="H131" s="50"/>
      <c r="I131" s="50"/>
      <c r="J131" s="117"/>
      <c r="K131" s="118"/>
      <c r="L131" s="49"/>
      <c r="M131" s="49"/>
    </row>
    <row r="132" spans="1:13" ht="12.75">
      <c r="A132" s="42"/>
      <c r="B132" s="61"/>
      <c r="C132" s="61"/>
      <c r="D132" s="62"/>
      <c r="E132" s="62"/>
      <c r="F132" s="62"/>
      <c r="G132" s="62"/>
      <c r="H132" s="62"/>
      <c r="I132" s="62"/>
      <c r="J132" s="63"/>
      <c r="K132" s="69"/>
      <c r="L132" s="61"/>
      <c r="M132" s="61"/>
    </row>
    <row r="133" spans="1:13" ht="12.75">
      <c r="A133" s="42"/>
      <c r="B133" s="61"/>
      <c r="C133" s="61"/>
      <c r="D133" s="62"/>
      <c r="E133" s="62"/>
      <c r="F133" s="62"/>
      <c r="G133" s="62"/>
      <c r="H133" s="62"/>
      <c r="I133" s="62"/>
      <c r="J133" s="63"/>
      <c r="K133" s="69"/>
      <c r="L133" s="61"/>
      <c r="M133" s="61"/>
    </row>
    <row r="134" spans="1:13" ht="12.75">
      <c r="A134" s="42"/>
      <c r="B134" s="61"/>
      <c r="C134" s="61"/>
      <c r="D134" s="62"/>
      <c r="E134" s="62"/>
      <c r="F134" s="62"/>
      <c r="G134" s="62"/>
      <c r="H134" s="62"/>
      <c r="I134" s="62"/>
      <c r="J134" s="63"/>
      <c r="K134" s="69"/>
      <c r="L134" s="61"/>
      <c r="M134" s="61"/>
    </row>
    <row r="135" spans="1:13" ht="12.75">
      <c r="A135" s="42"/>
      <c r="B135" s="76"/>
      <c r="C135" s="76"/>
      <c r="D135" s="77"/>
      <c r="E135" s="77"/>
      <c r="F135" s="77"/>
      <c r="G135" s="77"/>
      <c r="H135" s="77"/>
      <c r="I135" s="77"/>
      <c r="J135" s="78"/>
      <c r="K135" s="79"/>
      <c r="L135" s="76"/>
      <c r="M135" s="76"/>
    </row>
    <row r="136" spans="1:13" ht="12.75">
      <c r="A136" s="42"/>
      <c r="B136" s="61"/>
      <c r="C136" s="61"/>
      <c r="D136" s="62"/>
      <c r="E136" s="62"/>
      <c r="F136" s="62"/>
      <c r="G136" s="62"/>
      <c r="H136" s="62"/>
      <c r="I136" s="62"/>
      <c r="J136" s="63"/>
      <c r="K136" s="69"/>
      <c r="L136" s="61"/>
      <c r="M136" s="61"/>
    </row>
    <row r="137" spans="1:13" ht="12.75">
      <c r="A137" s="42"/>
      <c r="B137" s="49"/>
      <c r="C137" s="49"/>
      <c r="D137" s="50"/>
      <c r="E137" s="50"/>
      <c r="F137" s="50"/>
      <c r="G137" s="50"/>
      <c r="H137" s="50"/>
      <c r="I137" s="50"/>
      <c r="J137" s="117"/>
      <c r="K137" s="118"/>
      <c r="L137" s="49"/>
      <c r="M137" s="49"/>
    </row>
    <row r="138" spans="1:13" ht="12.75">
      <c r="A138" s="42"/>
      <c r="B138" s="49"/>
      <c r="C138" s="49"/>
      <c r="D138" s="50"/>
      <c r="E138" s="50"/>
      <c r="F138" s="50"/>
      <c r="G138" s="50"/>
      <c r="H138" s="50"/>
      <c r="I138" s="50"/>
      <c r="J138" s="117"/>
      <c r="K138" s="118"/>
      <c r="L138" s="49"/>
      <c r="M138" s="49"/>
    </row>
    <row r="139" spans="1:13" ht="12.75">
      <c r="A139" s="42"/>
      <c r="B139" s="61"/>
      <c r="C139" s="61"/>
      <c r="D139" s="62"/>
      <c r="E139" s="62"/>
      <c r="F139" s="62"/>
      <c r="G139" s="62"/>
      <c r="H139" s="62"/>
      <c r="I139" s="62"/>
      <c r="J139" s="63"/>
      <c r="K139" s="69"/>
      <c r="L139" s="61"/>
      <c r="M139" s="61"/>
    </row>
    <row r="140" spans="1:13" ht="12.75">
      <c r="A140" s="42"/>
      <c r="B140" s="61"/>
      <c r="C140" s="61"/>
      <c r="D140" s="62"/>
      <c r="E140" s="62"/>
      <c r="F140" s="62"/>
      <c r="G140" s="62"/>
      <c r="H140" s="62"/>
      <c r="I140" s="62"/>
      <c r="J140" s="63"/>
      <c r="K140" s="69"/>
      <c r="L140" s="61"/>
      <c r="M140" s="61"/>
    </row>
    <row r="141" spans="1:13" ht="12.75">
      <c r="A141" s="42"/>
      <c r="B141" s="49"/>
      <c r="C141" s="49"/>
      <c r="D141" s="50"/>
      <c r="E141" s="50"/>
      <c r="F141" s="50"/>
      <c r="G141" s="50"/>
      <c r="H141" s="50"/>
      <c r="I141" s="50"/>
      <c r="J141" s="117"/>
      <c r="K141" s="118"/>
      <c r="L141" s="49"/>
      <c r="M141" s="49"/>
    </row>
    <row r="142" spans="1:13" ht="12.75">
      <c r="A142" s="42"/>
      <c r="B142" s="61"/>
      <c r="C142" s="61"/>
      <c r="D142" s="62"/>
      <c r="E142" s="62"/>
      <c r="F142" s="62"/>
      <c r="G142" s="62"/>
      <c r="H142" s="62"/>
      <c r="I142" s="62"/>
      <c r="J142" s="63"/>
      <c r="K142" s="69"/>
      <c r="L142" s="61"/>
      <c r="M142" s="61"/>
    </row>
    <row r="143" spans="1:13" ht="12.75">
      <c r="A143" s="42"/>
      <c r="B143" s="49"/>
      <c r="C143" s="49"/>
      <c r="D143" s="50"/>
      <c r="E143" s="50"/>
      <c r="F143" s="50"/>
      <c r="G143" s="50"/>
      <c r="H143" s="50"/>
      <c r="I143" s="50"/>
      <c r="J143" s="117"/>
      <c r="K143" s="118"/>
      <c r="L143" s="49"/>
      <c r="M143" s="49"/>
    </row>
    <row r="144" spans="1:13" ht="12.75">
      <c r="A144" s="42"/>
      <c r="B144" s="61"/>
      <c r="C144" s="61"/>
      <c r="D144" s="62"/>
      <c r="E144" s="62"/>
      <c r="F144" s="62"/>
      <c r="G144" s="62"/>
      <c r="H144" s="62"/>
      <c r="I144" s="62"/>
      <c r="J144" s="63"/>
      <c r="K144" s="69"/>
      <c r="L144" s="61"/>
      <c r="M144" s="61"/>
    </row>
    <row r="145" spans="1:13" ht="12.75">
      <c r="A145" s="42"/>
      <c r="B145" s="61"/>
      <c r="C145" s="61"/>
      <c r="D145" s="62"/>
      <c r="E145" s="62"/>
      <c r="F145" s="62"/>
      <c r="G145" s="62"/>
      <c r="H145" s="62"/>
      <c r="I145" s="62"/>
      <c r="J145" s="63"/>
      <c r="K145" s="69"/>
      <c r="L145" s="61"/>
      <c r="M145" s="61"/>
    </row>
    <row r="146" spans="1:13" ht="12.75">
      <c r="A146" s="42"/>
      <c r="B146" s="61"/>
      <c r="C146" s="61"/>
      <c r="D146" s="62"/>
      <c r="E146" s="62"/>
      <c r="F146" s="62"/>
      <c r="G146" s="62"/>
      <c r="H146" s="62"/>
      <c r="I146" s="62"/>
      <c r="J146" s="63"/>
      <c r="K146" s="69"/>
      <c r="L146" s="61"/>
      <c r="M146" s="61"/>
    </row>
    <row r="147" spans="1:13" ht="12.75">
      <c r="A147" s="42"/>
      <c r="B147" s="61"/>
      <c r="C147" s="61"/>
      <c r="D147" s="62"/>
      <c r="E147" s="62"/>
      <c r="F147" s="62"/>
      <c r="G147" s="62"/>
      <c r="H147" s="62"/>
      <c r="I147" s="62"/>
      <c r="J147" s="63"/>
      <c r="K147" s="69"/>
      <c r="L147" s="61"/>
      <c r="M147" s="61"/>
    </row>
    <row r="148" spans="1:13" ht="12.75">
      <c r="A148" s="42"/>
      <c r="B148" s="76"/>
      <c r="C148" s="76"/>
      <c r="D148" s="77"/>
      <c r="E148" s="77"/>
      <c r="F148" s="77"/>
      <c r="G148" s="77"/>
      <c r="H148" s="77"/>
      <c r="I148" s="77"/>
      <c r="J148" s="78"/>
      <c r="K148" s="79"/>
      <c r="L148" s="76"/>
      <c r="M148" s="76"/>
    </row>
    <row r="149" spans="1:13" ht="12.75">
      <c r="A149" s="42"/>
      <c r="B149" s="65"/>
      <c r="C149" s="65"/>
      <c r="D149" s="66"/>
      <c r="E149" s="66"/>
      <c r="F149" s="66"/>
      <c r="G149" s="66"/>
      <c r="H149" s="66"/>
      <c r="I149" s="66"/>
      <c r="J149" s="67"/>
      <c r="K149" s="68"/>
      <c r="L149" s="65"/>
      <c r="M149" s="65"/>
    </row>
    <row r="150" spans="1:13" ht="12.75">
      <c r="A150" s="42"/>
      <c r="B150" s="49"/>
      <c r="C150" s="49"/>
      <c r="D150" s="50"/>
      <c r="E150" s="50"/>
      <c r="F150" s="50"/>
      <c r="G150" s="50"/>
      <c r="H150" s="50"/>
      <c r="I150" s="50"/>
      <c r="J150" s="117"/>
      <c r="K150" s="118"/>
      <c r="L150" s="49"/>
      <c r="M150" s="49"/>
    </row>
    <row r="151" spans="1:13" ht="12.75">
      <c r="A151" s="42"/>
      <c r="B151" s="65"/>
      <c r="C151" s="65"/>
      <c r="D151" s="66"/>
      <c r="E151" s="66"/>
      <c r="F151" s="66"/>
      <c r="G151" s="66"/>
      <c r="H151" s="66"/>
      <c r="I151" s="66"/>
      <c r="J151" s="67"/>
      <c r="K151" s="68"/>
      <c r="L151" s="65"/>
      <c r="M151" s="65"/>
    </row>
    <row r="152" spans="1:13" ht="12.75">
      <c r="A152" s="42"/>
      <c r="B152" s="61"/>
      <c r="C152" s="61"/>
      <c r="D152" s="62"/>
      <c r="E152" s="62"/>
      <c r="F152" s="62"/>
      <c r="G152" s="62"/>
      <c r="H152" s="62"/>
      <c r="I152" s="62"/>
      <c r="J152" s="63"/>
      <c r="K152" s="69"/>
      <c r="L152" s="61"/>
      <c r="M152" s="61"/>
    </row>
    <row r="153" spans="1:13" ht="12.75">
      <c r="A153" s="42"/>
      <c r="B153" s="61"/>
      <c r="C153" s="61"/>
      <c r="D153" s="62"/>
      <c r="E153" s="62"/>
      <c r="F153" s="62"/>
      <c r="G153" s="62"/>
      <c r="H153" s="62"/>
      <c r="I153" s="62"/>
      <c r="J153" s="63"/>
      <c r="K153" s="69"/>
      <c r="L153" s="61"/>
      <c r="M153" s="61"/>
    </row>
    <row r="154" spans="1:13" ht="12.75">
      <c r="A154" s="42"/>
      <c r="B154" s="49"/>
      <c r="C154" s="49"/>
      <c r="D154" s="50"/>
      <c r="E154" s="140"/>
      <c r="F154" s="140"/>
      <c r="G154" s="140"/>
      <c r="H154" s="140"/>
      <c r="I154" s="50"/>
      <c r="J154" s="117"/>
      <c r="K154" s="118"/>
      <c r="L154" s="49"/>
      <c r="M154" s="49"/>
    </row>
    <row r="155" spans="1:13" ht="12.75">
      <c r="A155" s="42"/>
      <c r="B155" s="49"/>
      <c r="C155" s="49"/>
      <c r="D155" s="50"/>
      <c r="E155" s="50"/>
      <c r="F155" s="50"/>
      <c r="G155" s="50"/>
      <c r="H155" s="50"/>
      <c r="I155" s="50"/>
      <c r="J155" s="117"/>
      <c r="K155" s="118"/>
      <c r="L155" s="49"/>
      <c r="M155" s="49"/>
    </row>
    <row r="156" spans="1:13" s="32" customFormat="1" ht="12.75">
      <c r="A156" s="42"/>
      <c r="B156" s="49"/>
      <c r="C156" s="49"/>
      <c r="D156" s="50"/>
      <c r="E156" s="50"/>
      <c r="F156" s="50"/>
      <c r="G156" s="50"/>
      <c r="H156" s="50"/>
      <c r="I156" s="50"/>
      <c r="J156" s="117"/>
      <c r="K156" s="118"/>
      <c r="L156" s="49"/>
      <c r="M156" s="49"/>
    </row>
    <row r="157" spans="1:13" ht="12.75">
      <c r="A157" s="42"/>
      <c r="B157" s="49"/>
      <c r="C157" s="49"/>
      <c r="D157" s="50"/>
      <c r="E157" s="50"/>
      <c r="F157" s="50"/>
      <c r="G157" s="50"/>
      <c r="H157" s="50"/>
      <c r="I157" s="50"/>
      <c r="J157" s="117"/>
      <c r="K157" s="118"/>
      <c r="L157" s="49"/>
      <c r="M157" s="49"/>
    </row>
    <row r="158" spans="1:13" s="32" customFormat="1" ht="12.75">
      <c r="A158" s="42"/>
      <c r="B158" s="49"/>
      <c r="C158" s="49"/>
      <c r="D158" s="50"/>
      <c r="E158" s="50"/>
      <c r="F158" s="50"/>
      <c r="G158" s="50"/>
      <c r="H158" s="50"/>
      <c r="I158" s="50"/>
      <c r="J158" s="117"/>
      <c r="K158" s="118"/>
      <c r="L158" s="49"/>
      <c r="M158" s="49"/>
    </row>
    <row r="159" spans="1:13" ht="12.75">
      <c r="A159" s="42"/>
      <c r="B159" s="49"/>
      <c r="C159" s="49"/>
      <c r="D159" s="50"/>
      <c r="E159" s="50"/>
      <c r="F159" s="50"/>
      <c r="G159" s="50"/>
      <c r="H159" s="50"/>
      <c r="I159" s="50"/>
      <c r="J159" s="117"/>
      <c r="K159" s="118"/>
      <c r="L159" s="49"/>
      <c r="M159" s="49"/>
    </row>
    <row r="160" spans="1:13" ht="12.75">
      <c r="A160" s="42"/>
      <c r="B160" s="49"/>
      <c r="C160" s="49"/>
      <c r="D160" s="50"/>
      <c r="E160" s="50"/>
      <c r="F160" s="50"/>
      <c r="G160" s="50"/>
      <c r="H160" s="50"/>
      <c r="I160" s="50"/>
      <c r="J160" s="117"/>
      <c r="K160" s="118"/>
      <c r="L160" s="49"/>
      <c r="M160" s="49"/>
    </row>
    <row r="161" spans="1:13" ht="12.75">
      <c r="A161" s="42"/>
      <c r="B161" s="49"/>
      <c r="C161" s="49"/>
      <c r="D161" s="50"/>
      <c r="E161" s="50"/>
      <c r="F161" s="50"/>
      <c r="G161" s="50"/>
      <c r="H161" s="50"/>
      <c r="I161" s="50"/>
      <c r="J161" s="117"/>
      <c r="K161" s="118"/>
      <c r="L161" s="49"/>
      <c r="M161" s="49"/>
    </row>
    <row r="162" spans="1:13" s="32" customFormat="1" ht="12.75">
      <c r="A162" s="42"/>
      <c r="B162" s="49"/>
      <c r="C162" s="49"/>
      <c r="D162" s="50"/>
      <c r="E162" s="50"/>
      <c r="F162" s="50"/>
      <c r="G162" s="50"/>
      <c r="H162" s="50"/>
      <c r="I162" s="50"/>
      <c r="J162" s="117"/>
      <c r="K162" s="118"/>
      <c r="L162" s="49"/>
      <c r="M162" s="49"/>
    </row>
    <row r="163" spans="1:13" s="32" customFormat="1" ht="12.75">
      <c r="A163" s="42"/>
      <c r="B163" s="49"/>
      <c r="C163" s="49"/>
      <c r="D163" s="50"/>
      <c r="E163" s="50"/>
      <c r="F163" s="50"/>
      <c r="G163" s="50"/>
      <c r="H163" s="50"/>
      <c r="I163" s="50"/>
      <c r="J163" s="117"/>
      <c r="K163" s="118"/>
      <c r="L163" s="49"/>
      <c r="M163" s="49"/>
    </row>
    <row r="164" spans="1:13" ht="12.75">
      <c r="A164" s="42"/>
      <c r="B164" s="49"/>
      <c r="C164" s="49"/>
      <c r="D164" s="50"/>
      <c r="E164" s="50"/>
      <c r="F164" s="50"/>
      <c r="G164" s="50"/>
      <c r="H164" s="50"/>
      <c r="I164" s="50"/>
      <c r="J164" s="117"/>
      <c r="K164" s="118"/>
      <c r="L164" s="49"/>
      <c r="M164" s="49"/>
    </row>
    <row r="165" spans="1:13" ht="12.75">
      <c r="A165" s="42"/>
      <c r="B165" s="49"/>
      <c r="C165" s="49"/>
      <c r="D165" s="50"/>
      <c r="E165" s="50"/>
      <c r="F165" s="50"/>
      <c r="G165" s="50"/>
      <c r="H165" s="50"/>
      <c r="I165" s="50"/>
      <c r="J165" s="117"/>
      <c r="K165" s="118"/>
      <c r="L165" s="49"/>
      <c r="M165" s="49"/>
    </row>
    <row r="166" spans="1:13" ht="12.75">
      <c r="A166" s="42"/>
      <c r="B166" s="49"/>
      <c r="C166" s="49"/>
      <c r="D166" s="50"/>
      <c r="E166" s="50"/>
      <c r="F166" s="50"/>
      <c r="G166" s="50"/>
      <c r="H166" s="50"/>
      <c r="I166" s="50"/>
      <c r="J166" s="117"/>
      <c r="K166" s="118"/>
      <c r="L166" s="49"/>
      <c r="M166" s="49"/>
    </row>
    <row r="167" spans="1:13" ht="12.75">
      <c r="A167" s="42"/>
      <c r="B167" s="49"/>
      <c r="C167" s="49"/>
      <c r="D167" s="50"/>
      <c r="E167" s="50"/>
      <c r="F167" s="50"/>
      <c r="G167" s="50"/>
      <c r="H167" s="50"/>
      <c r="I167" s="50"/>
      <c r="J167" s="117"/>
      <c r="K167" s="118"/>
      <c r="L167" s="49"/>
      <c r="M167" s="49"/>
    </row>
    <row r="168" spans="1:13" ht="12.75">
      <c r="A168" s="42"/>
      <c r="B168" s="49"/>
      <c r="C168" s="49"/>
      <c r="D168" s="50"/>
      <c r="E168" s="50"/>
      <c r="F168" s="50"/>
      <c r="G168" s="50"/>
      <c r="H168" s="50"/>
      <c r="I168" s="50"/>
      <c r="J168" s="117"/>
      <c r="K168" s="118"/>
      <c r="L168" s="49"/>
      <c r="M168" s="49"/>
    </row>
    <row r="169" spans="1:13" ht="12.75">
      <c r="A169" s="42"/>
      <c r="B169" s="61"/>
      <c r="C169" s="61"/>
      <c r="D169" s="62"/>
      <c r="E169" s="62"/>
      <c r="F169" s="62"/>
      <c r="G169" s="62"/>
      <c r="H169" s="62"/>
      <c r="I169" s="62"/>
      <c r="J169" s="63"/>
      <c r="K169" s="69"/>
      <c r="L169" s="61"/>
      <c r="M169" s="61"/>
    </row>
    <row r="170" spans="1:13" ht="12.75">
      <c r="A170" s="42"/>
      <c r="B170" s="49"/>
      <c r="C170" s="49"/>
      <c r="D170" s="50"/>
      <c r="E170" s="50"/>
      <c r="F170" s="50"/>
      <c r="G170" s="50"/>
      <c r="H170" s="50"/>
      <c r="I170" s="50"/>
      <c r="J170" s="117"/>
      <c r="K170" s="118"/>
      <c r="L170" s="49"/>
      <c r="M170" s="49"/>
    </row>
    <row r="171" spans="1:13" ht="12.75">
      <c r="A171" s="42"/>
      <c r="B171" s="49"/>
      <c r="C171" s="49"/>
      <c r="D171" s="50"/>
      <c r="E171" s="140"/>
      <c r="F171" s="50"/>
      <c r="G171" s="140"/>
      <c r="H171" s="50"/>
      <c r="I171" s="50"/>
      <c r="J171" s="117"/>
      <c r="K171" s="118"/>
      <c r="L171" s="49"/>
      <c r="M171" s="49"/>
    </row>
    <row r="172" spans="1:13" ht="12.75">
      <c r="A172" s="42"/>
      <c r="B172" s="76"/>
      <c r="C172" s="76"/>
      <c r="D172" s="77"/>
      <c r="E172" s="77"/>
      <c r="F172" s="77"/>
      <c r="G172" s="77"/>
      <c r="H172" s="77"/>
      <c r="I172" s="77"/>
      <c r="J172" s="78"/>
      <c r="K172" s="79"/>
      <c r="L172" s="76"/>
      <c r="M172" s="76"/>
    </row>
    <row r="173" spans="1:13" ht="12.75">
      <c r="A173" s="42"/>
      <c r="B173" s="49"/>
      <c r="C173" s="49"/>
      <c r="D173" s="50"/>
      <c r="E173" s="50"/>
      <c r="F173" s="50"/>
      <c r="G173" s="50"/>
      <c r="H173" s="50"/>
      <c r="I173" s="50"/>
      <c r="J173" s="117"/>
      <c r="K173" s="118"/>
      <c r="L173" s="49"/>
      <c r="M173" s="49"/>
    </row>
    <row r="174" spans="1:13" ht="12.75">
      <c r="A174" s="42"/>
      <c r="B174" s="49"/>
      <c r="C174" s="49"/>
      <c r="D174" s="50"/>
      <c r="E174" s="50"/>
      <c r="F174" s="50"/>
      <c r="G174" s="50"/>
      <c r="H174" s="50"/>
      <c r="I174" s="50"/>
      <c r="J174" s="117"/>
      <c r="K174" s="118"/>
      <c r="L174" s="49"/>
      <c r="M174" s="49"/>
    </row>
    <row r="175" spans="1:13" ht="12.75">
      <c r="A175" s="42"/>
      <c r="B175" s="49"/>
      <c r="C175" s="49"/>
      <c r="D175" s="50"/>
      <c r="E175" s="50"/>
      <c r="F175" s="50"/>
      <c r="G175" s="50"/>
      <c r="H175" s="50"/>
      <c r="I175" s="50"/>
      <c r="J175" s="117"/>
      <c r="K175" s="118"/>
      <c r="L175" s="49"/>
      <c r="M175" s="49"/>
    </row>
    <row r="176" spans="1:13" ht="12.75">
      <c r="A176" s="42"/>
      <c r="B176" s="49"/>
      <c r="C176" s="49"/>
      <c r="D176" s="50"/>
      <c r="E176" s="50"/>
      <c r="F176" s="50"/>
      <c r="G176" s="50"/>
      <c r="H176" s="50"/>
      <c r="I176" s="50"/>
      <c r="J176" s="117"/>
      <c r="K176" s="118"/>
      <c r="L176" s="49"/>
      <c r="M176" s="49"/>
    </row>
    <row r="177" spans="1:13" ht="12.75">
      <c r="A177" s="42"/>
      <c r="B177" s="49"/>
      <c r="C177" s="49"/>
      <c r="D177" s="50"/>
      <c r="E177" s="50"/>
      <c r="F177" s="50"/>
      <c r="G177" s="50"/>
      <c r="H177" s="50"/>
      <c r="I177" s="50"/>
      <c r="J177" s="117"/>
      <c r="K177" s="118"/>
      <c r="L177" s="49"/>
      <c r="M177" s="49"/>
    </row>
    <row r="178" spans="1:13" ht="12.75">
      <c r="A178" s="42"/>
      <c r="B178" s="49"/>
      <c r="C178" s="49"/>
      <c r="D178" s="50"/>
      <c r="E178" s="50"/>
      <c r="F178" s="50"/>
      <c r="G178" s="50"/>
      <c r="H178" s="50"/>
      <c r="I178" s="50"/>
      <c r="J178" s="117"/>
      <c r="K178" s="118"/>
      <c r="L178" s="49"/>
      <c r="M178" s="49"/>
    </row>
    <row r="179" spans="1:13" ht="12.75">
      <c r="A179" s="42"/>
      <c r="B179" s="49"/>
      <c r="C179" s="49"/>
      <c r="D179" s="50"/>
      <c r="E179" s="50"/>
      <c r="F179" s="50"/>
      <c r="G179" s="50"/>
      <c r="H179" s="50"/>
      <c r="I179" s="50"/>
      <c r="J179" s="117"/>
      <c r="K179" s="118"/>
      <c r="L179" s="49"/>
      <c r="M179" s="49"/>
    </row>
    <row r="180" spans="1:13" ht="12.75">
      <c r="A180" s="42"/>
      <c r="B180" s="76"/>
      <c r="C180" s="76"/>
      <c r="D180" s="77"/>
      <c r="E180" s="77"/>
      <c r="F180" s="77"/>
      <c r="G180" s="77"/>
      <c r="H180" s="77"/>
      <c r="I180" s="77"/>
      <c r="J180" s="78"/>
      <c r="K180" s="79"/>
      <c r="L180" s="76"/>
      <c r="M180" s="76"/>
    </row>
    <row r="181" spans="1:13" s="26" customFormat="1" ht="12.75">
      <c r="A181" s="42"/>
      <c r="B181" s="49"/>
      <c r="C181" s="49"/>
      <c r="D181" s="50"/>
      <c r="E181" s="50"/>
      <c r="F181" s="50"/>
      <c r="G181" s="50"/>
      <c r="H181" s="140"/>
      <c r="I181" s="50"/>
      <c r="J181" s="117"/>
      <c r="K181" s="118"/>
      <c r="L181" s="49"/>
      <c r="M181" s="49"/>
    </row>
    <row r="182" spans="1:13" s="26" customFormat="1" ht="12.75">
      <c r="A182" s="42"/>
      <c r="B182" s="61"/>
      <c r="C182" s="61"/>
      <c r="D182" s="62"/>
      <c r="E182" s="62"/>
      <c r="F182" s="62"/>
      <c r="G182" s="62"/>
      <c r="H182" s="62"/>
      <c r="I182" s="62"/>
      <c r="J182" s="63"/>
      <c r="K182" s="69"/>
      <c r="L182" s="61"/>
      <c r="M182" s="61"/>
    </row>
    <row r="183" spans="1:13" s="26" customFormat="1" ht="12.75">
      <c r="A183" s="42"/>
      <c r="B183" s="76"/>
      <c r="C183" s="76"/>
      <c r="D183" s="77"/>
      <c r="E183" s="77"/>
      <c r="F183" s="77"/>
      <c r="G183" s="77"/>
      <c r="H183" s="77"/>
      <c r="I183" s="77"/>
      <c r="J183" s="78"/>
      <c r="K183" s="79"/>
      <c r="L183" s="76"/>
      <c r="M183" s="76"/>
    </row>
    <row r="184" spans="1:13" s="26" customFormat="1" ht="12.75">
      <c r="A184" s="42"/>
      <c r="B184" s="49"/>
      <c r="C184" s="49"/>
      <c r="D184" s="50"/>
      <c r="E184" s="50"/>
      <c r="F184" s="50"/>
      <c r="G184" s="50"/>
      <c r="H184" s="50"/>
      <c r="I184" s="50"/>
      <c r="J184" s="117"/>
      <c r="K184" s="118"/>
      <c r="L184" s="49"/>
      <c r="M184" s="49"/>
    </row>
    <row r="185" spans="1:13" s="26" customFormat="1" ht="12.75">
      <c r="A185" s="42"/>
      <c r="B185" s="61"/>
      <c r="C185" s="61"/>
      <c r="D185" s="62"/>
      <c r="E185" s="62"/>
      <c r="F185" s="62"/>
      <c r="G185" s="62"/>
      <c r="H185" s="62"/>
      <c r="I185" s="62"/>
      <c r="J185" s="63"/>
      <c r="K185" s="69"/>
      <c r="L185" s="61"/>
      <c r="M185" s="61"/>
    </row>
    <row r="186" spans="1:13" s="26" customFormat="1" ht="12.75">
      <c r="A186" s="42"/>
      <c r="B186" s="49"/>
      <c r="C186" s="49"/>
      <c r="D186" s="140"/>
      <c r="E186" s="50"/>
      <c r="F186" s="50"/>
      <c r="G186" s="50"/>
      <c r="H186" s="50"/>
      <c r="I186" s="50"/>
      <c r="J186" s="117"/>
      <c r="K186" s="118"/>
      <c r="L186" s="49"/>
      <c r="M186" s="49"/>
    </row>
    <row r="187" spans="1:13" s="26" customFormat="1" ht="12.75">
      <c r="A187" s="42"/>
      <c r="B187" s="49"/>
      <c r="C187" s="49"/>
      <c r="D187" s="50"/>
      <c r="E187" s="50"/>
      <c r="F187" s="50"/>
      <c r="G187" s="50"/>
      <c r="H187" s="50"/>
      <c r="I187" s="50"/>
      <c r="J187" s="117"/>
      <c r="K187" s="118"/>
      <c r="L187" s="49"/>
      <c r="M187" s="49"/>
    </row>
    <row r="188" spans="1:13" s="26" customFormat="1" ht="12.75">
      <c r="A188" s="42"/>
      <c r="B188" s="49"/>
      <c r="C188" s="49"/>
      <c r="D188" s="50"/>
      <c r="E188" s="50"/>
      <c r="F188" s="50"/>
      <c r="G188" s="50"/>
      <c r="H188" s="50"/>
      <c r="I188" s="50"/>
      <c r="J188" s="117"/>
      <c r="K188" s="118"/>
      <c r="L188" s="49"/>
      <c r="M188" s="49"/>
    </row>
    <row r="189" spans="1:13" s="26" customFormat="1" ht="12.75">
      <c r="A189" s="42"/>
      <c r="B189" s="49"/>
      <c r="C189" s="49"/>
      <c r="D189" s="50"/>
      <c r="E189" s="50"/>
      <c r="F189" s="50"/>
      <c r="G189" s="50"/>
      <c r="H189" s="50"/>
      <c r="I189" s="50"/>
      <c r="J189" s="117"/>
      <c r="K189" s="118"/>
      <c r="L189" s="49"/>
      <c r="M189" s="49"/>
    </row>
    <row r="190" spans="1:13" s="26" customFormat="1" ht="12.75">
      <c r="A190" s="42"/>
      <c r="B190" s="49"/>
      <c r="C190" s="49"/>
      <c r="D190" s="50"/>
      <c r="E190" s="50"/>
      <c r="F190" s="50"/>
      <c r="G190" s="50"/>
      <c r="H190" s="50"/>
      <c r="I190" s="50"/>
      <c r="J190" s="117"/>
      <c r="K190" s="118"/>
      <c r="L190" s="49"/>
      <c r="M190" s="49"/>
    </row>
    <row r="191" spans="1:13" s="26" customFormat="1" ht="12.75">
      <c r="A191" s="42"/>
      <c r="B191" s="61"/>
      <c r="C191" s="61"/>
      <c r="D191" s="62"/>
      <c r="E191" s="62"/>
      <c r="F191" s="62"/>
      <c r="G191" s="62"/>
      <c r="H191" s="62"/>
      <c r="I191" s="62"/>
      <c r="J191" s="63"/>
      <c r="K191" s="69"/>
      <c r="L191" s="61"/>
      <c r="M191" s="61"/>
    </row>
    <row r="192" spans="1:13" s="26" customFormat="1" ht="12.75">
      <c r="A192" s="42"/>
      <c r="B192" s="61"/>
      <c r="C192" s="61"/>
      <c r="D192" s="62"/>
      <c r="E192" s="62"/>
      <c r="F192" s="62"/>
      <c r="G192" s="62"/>
      <c r="H192" s="62"/>
      <c r="I192" s="62"/>
      <c r="J192" s="63"/>
      <c r="K192" s="69"/>
      <c r="L192" s="61"/>
      <c r="M192" s="61"/>
    </row>
    <row r="193" spans="1:13" s="26" customFormat="1" ht="12.75">
      <c r="A193" s="42"/>
      <c r="B193" s="49"/>
      <c r="C193" s="49"/>
      <c r="D193" s="50"/>
      <c r="E193" s="50"/>
      <c r="F193" s="50"/>
      <c r="G193" s="50"/>
      <c r="H193" s="50"/>
      <c r="I193" s="50"/>
      <c r="J193" s="117"/>
      <c r="K193" s="118"/>
      <c r="L193" s="49"/>
      <c r="M193" s="49"/>
    </row>
    <row r="194" spans="1:13" s="26" customFormat="1" ht="12.75">
      <c r="A194" s="42"/>
      <c r="B194" s="49"/>
      <c r="C194" s="49"/>
      <c r="D194" s="50"/>
      <c r="E194" s="50"/>
      <c r="F194" s="50"/>
      <c r="G194" s="50"/>
      <c r="H194" s="50"/>
      <c r="I194" s="50"/>
      <c r="J194" s="117"/>
      <c r="K194" s="118"/>
      <c r="L194" s="49"/>
      <c r="M194" s="49"/>
    </row>
    <row r="195" spans="1:15" s="23" customFormat="1" ht="12.75">
      <c r="A195" s="42"/>
      <c r="B195" s="65"/>
      <c r="C195" s="65"/>
      <c r="D195" s="66"/>
      <c r="E195" s="66"/>
      <c r="F195" s="66"/>
      <c r="G195" s="66"/>
      <c r="H195" s="66"/>
      <c r="I195" s="66"/>
      <c r="J195" s="67"/>
      <c r="K195" s="68"/>
      <c r="L195" s="65"/>
      <c r="M195" s="65"/>
      <c r="N195" s="15"/>
      <c r="O195" s="15"/>
    </row>
    <row r="196" spans="1:13" ht="12.75">
      <c r="A196" s="42"/>
      <c r="B196" s="65"/>
      <c r="C196" s="65"/>
      <c r="D196" s="66"/>
      <c r="E196" s="66"/>
      <c r="F196" s="66"/>
      <c r="G196" s="66"/>
      <c r="H196" s="66"/>
      <c r="I196" s="66"/>
      <c r="J196" s="67"/>
      <c r="K196" s="68"/>
      <c r="L196" s="65"/>
      <c r="M196" s="65"/>
    </row>
    <row r="197" spans="1:13" ht="12.75">
      <c r="A197" s="42"/>
      <c r="B197" s="61"/>
      <c r="C197" s="61"/>
      <c r="D197" s="62"/>
      <c r="E197" s="62"/>
      <c r="F197" s="62"/>
      <c r="G197" s="62"/>
      <c r="H197" s="62"/>
      <c r="I197" s="62"/>
      <c r="J197" s="63"/>
      <c r="K197" s="69"/>
      <c r="L197" s="61"/>
      <c r="M197" s="61"/>
    </row>
    <row r="198" spans="1:13" ht="12.75">
      <c r="A198" s="42"/>
      <c r="B198" s="76"/>
      <c r="C198" s="76"/>
      <c r="D198" s="77"/>
      <c r="E198" s="77"/>
      <c r="F198" s="77"/>
      <c r="G198" s="77"/>
      <c r="H198" s="77"/>
      <c r="I198" s="77"/>
      <c r="J198" s="78"/>
      <c r="K198" s="79"/>
      <c r="L198" s="76"/>
      <c r="M198" s="76"/>
    </row>
    <row r="199" spans="1:13" ht="12.75">
      <c r="A199" s="42"/>
      <c r="B199" s="49"/>
      <c r="C199" s="49"/>
      <c r="D199" s="50"/>
      <c r="E199" s="50"/>
      <c r="F199" s="50"/>
      <c r="G199" s="50"/>
      <c r="H199" s="50"/>
      <c r="I199" s="50"/>
      <c r="J199" s="117"/>
      <c r="K199" s="118"/>
      <c r="L199" s="49"/>
      <c r="M199" s="49"/>
    </row>
    <row r="200" spans="1:13" ht="12.75">
      <c r="A200" s="42"/>
      <c r="B200" s="61"/>
      <c r="C200" s="61"/>
      <c r="D200" s="62"/>
      <c r="E200" s="62"/>
      <c r="F200" s="62"/>
      <c r="G200" s="62"/>
      <c r="H200" s="62"/>
      <c r="I200" s="62"/>
      <c r="J200" s="63"/>
      <c r="K200" s="69"/>
      <c r="L200" s="61"/>
      <c r="M200" s="61"/>
    </row>
    <row r="201" spans="1:13" ht="12.75">
      <c r="A201" s="42"/>
      <c r="B201" s="49"/>
      <c r="C201" s="49"/>
      <c r="D201" s="50"/>
      <c r="E201" s="50"/>
      <c r="F201" s="50"/>
      <c r="G201" s="50"/>
      <c r="H201" s="50"/>
      <c r="I201" s="50"/>
      <c r="J201" s="117"/>
      <c r="K201" s="118"/>
      <c r="L201" s="49"/>
      <c r="M201" s="49"/>
    </row>
    <row r="202" spans="1:13" ht="12.75">
      <c r="A202" s="42"/>
      <c r="B202" s="61"/>
      <c r="C202" s="61"/>
      <c r="D202" s="62"/>
      <c r="E202" s="62"/>
      <c r="F202" s="62"/>
      <c r="G202" s="62"/>
      <c r="H202" s="62"/>
      <c r="I202" s="62"/>
      <c r="J202" s="63"/>
      <c r="K202" s="69"/>
      <c r="L202" s="61"/>
      <c r="M202" s="61"/>
    </row>
    <row r="203" spans="1:13" ht="12.75">
      <c r="A203" s="42"/>
      <c r="B203" s="49"/>
      <c r="C203" s="49"/>
      <c r="D203" s="50"/>
      <c r="E203" s="50"/>
      <c r="F203" s="50"/>
      <c r="G203" s="50"/>
      <c r="H203" s="50"/>
      <c r="I203" s="50"/>
      <c r="J203" s="117"/>
      <c r="K203" s="118"/>
      <c r="L203" s="49"/>
      <c r="M203" s="49"/>
    </row>
    <row r="204" spans="1:13" ht="12.75">
      <c r="A204" s="42"/>
      <c r="B204" s="49"/>
      <c r="C204" s="49"/>
      <c r="D204" s="50"/>
      <c r="E204" s="50"/>
      <c r="F204" s="50"/>
      <c r="G204" s="50"/>
      <c r="H204" s="50"/>
      <c r="I204" s="50"/>
      <c r="J204" s="117"/>
      <c r="K204" s="118"/>
      <c r="L204" s="49"/>
      <c r="M204" s="49"/>
    </row>
    <row r="205" spans="1:13" ht="12.75">
      <c r="A205" s="42"/>
      <c r="B205" s="49"/>
      <c r="C205" s="49"/>
      <c r="D205" s="50"/>
      <c r="E205" s="50"/>
      <c r="F205" s="50"/>
      <c r="G205" s="50"/>
      <c r="H205" s="50"/>
      <c r="I205" s="50"/>
      <c r="J205" s="117"/>
      <c r="K205" s="118"/>
      <c r="L205" s="49"/>
      <c r="M205" s="49"/>
    </row>
    <row r="206" spans="1:13" ht="12.75">
      <c r="A206" s="42"/>
      <c r="B206" s="61"/>
      <c r="C206" s="61"/>
      <c r="D206" s="62"/>
      <c r="E206" s="62"/>
      <c r="F206" s="62"/>
      <c r="G206" s="62"/>
      <c r="H206" s="62"/>
      <c r="I206" s="62"/>
      <c r="J206" s="63"/>
      <c r="K206" s="69"/>
      <c r="L206" s="61"/>
      <c r="M206" s="61"/>
    </row>
    <row r="207" spans="1:15" ht="12.75">
      <c r="A207" s="42"/>
      <c r="B207" s="49"/>
      <c r="C207" s="49"/>
      <c r="D207" s="50"/>
      <c r="E207" s="50"/>
      <c r="F207" s="50"/>
      <c r="G207" s="50"/>
      <c r="H207" s="50"/>
      <c r="I207" s="50"/>
      <c r="J207" s="117"/>
      <c r="K207" s="118"/>
      <c r="L207" s="49"/>
      <c r="M207" s="49"/>
      <c r="N207" s="15"/>
      <c r="O207" s="15"/>
    </row>
    <row r="208" spans="1:15" ht="12.75">
      <c r="A208" s="42"/>
      <c r="B208" s="49"/>
      <c r="C208" s="49"/>
      <c r="D208" s="50"/>
      <c r="E208" s="50"/>
      <c r="F208" s="50"/>
      <c r="G208" s="50"/>
      <c r="H208" s="50"/>
      <c r="I208" s="50"/>
      <c r="J208" s="117"/>
      <c r="K208" s="118"/>
      <c r="L208" s="49"/>
      <c r="M208" s="49"/>
      <c r="N208" s="15"/>
      <c r="O208" s="15"/>
    </row>
    <row r="209" spans="1:13" ht="12.75">
      <c r="A209" s="42"/>
      <c r="B209" s="61"/>
      <c r="C209" s="61"/>
      <c r="D209" s="62"/>
      <c r="E209" s="62"/>
      <c r="F209" s="62"/>
      <c r="G209" s="62"/>
      <c r="H209" s="62"/>
      <c r="I209" s="62"/>
      <c r="J209" s="63"/>
      <c r="K209" s="69"/>
      <c r="L209" s="61"/>
      <c r="M209" s="61"/>
    </row>
    <row r="210" spans="1:13" ht="12.75">
      <c r="A210" s="42"/>
      <c r="B210" s="49"/>
      <c r="C210" s="49"/>
      <c r="D210" s="50"/>
      <c r="E210" s="50"/>
      <c r="F210" s="50"/>
      <c r="G210" s="50"/>
      <c r="H210" s="50"/>
      <c r="I210" s="50"/>
      <c r="J210" s="117"/>
      <c r="K210" s="118"/>
      <c r="L210" s="49"/>
      <c r="M210" s="49"/>
    </row>
    <row r="211" spans="1:13" ht="12.75">
      <c r="A211" s="42"/>
      <c r="B211" s="49"/>
      <c r="C211" s="49"/>
      <c r="D211" s="50"/>
      <c r="E211" s="50"/>
      <c r="F211" s="50"/>
      <c r="G211" s="50"/>
      <c r="H211" s="50"/>
      <c r="I211" s="50"/>
      <c r="J211" s="117"/>
      <c r="K211" s="118"/>
      <c r="L211" s="49"/>
      <c r="M211" s="49"/>
    </row>
    <row r="212" spans="1:13" ht="12.75">
      <c r="A212" s="42"/>
      <c r="B212" s="49"/>
      <c r="C212" s="49"/>
      <c r="D212" s="50"/>
      <c r="E212" s="50"/>
      <c r="F212" s="50"/>
      <c r="G212" s="50"/>
      <c r="H212" s="50"/>
      <c r="I212" s="50"/>
      <c r="J212" s="117"/>
      <c r="K212" s="118"/>
      <c r="L212" s="49"/>
      <c r="M212" s="49"/>
    </row>
    <row r="213" spans="1:13" ht="12.75">
      <c r="A213" s="42"/>
      <c r="B213" s="49"/>
      <c r="C213" s="49"/>
      <c r="D213" s="50"/>
      <c r="E213" s="50"/>
      <c r="F213" s="50"/>
      <c r="G213" s="50"/>
      <c r="H213" s="50"/>
      <c r="I213" s="50"/>
      <c r="J213" s="117"/>
      <c r="K213" s="118"/>
      <c r="L213" s="49"/>
      <c r="M213" s="49"/>
    </row>
    <row r="214" spans="1:13" ht="12.75">
      <c r="A214" s="42"/>
      <c r="B214" s="49"/>
      <c r="C214" s="49"/>
      <c r="D214" s="50"/>
      <c r="E214" s="50"/>
      <c r="F214" s="50"/>
      <c r="G214" s="50"/>
      <c r="H214" s="50"/>
      <c r="I214" s="50"/>
      <c r="J214" s="117"/>
      <c r="K214" s="118"/>
      <c r="L214" s="49"/>
      <c r="M214" s="49"/>
    </row>
    <row r="215" spans="1:13" ht="12.75">
      <c r="A215" s="42"/>
      <c r="B215" s="61"/>
      <c r="C215" s="61"/>
      <c r="D215" s="62"/>
      <c r="E215" s="62"/>
      <c r="F215" s="62"/>
      <c r="G215" s="62"/>
      <c r="H215" s="62"/>
      <c r="I215" s="62"/>
      <c r="J215" s="63"/>
      <c r="K215" s="69"/>
      <c r="L215" s="61"/>
      <c r="M215" s="61"/>
    </row>
    <row r="216" spans="1:13" ht="12.75">
      <c r="A216" s="42"/>
      <c r="B216" s="61"/>
      <c r="C216" s="61"/>
      <c r="D216" s="62"/>
      <c r="E216" s="62"/>
      <c r="F216" s="62"/>
      <c r="G216" s="62"/>
      <c r="H216" s="62"/>
      <c r="I216" s="62"/>
      <c r="J216" s="63"/>
      <c r="K216" s="69"/>
      <c r="L216" s="61"/>
      <c r="M216" s="61"/>
    </row>
    <row r="217" spans="1:13" ht="12.75">
      <c r="A217" s="42"/>
      <c r="B217" s="61"/>
      <c r="C217" s="61"/>
      <c r="D217" s="62"/>
      <c r="E217" s="62"/>
      <c r="F217" s="62"/>
      <c r="G217" s="62"/>
      <c r="H217" s="62"/>
      <c r="I217" s="62"/>
      <c r="J217" s="63"/>
      <c r="K217" s="69"/>
      <c r="L217" s="61"/>
      <c r="M217" s="61"/>
    </row>
    <row r="218" spans="1:13" ht="12.75">
      <c r="A218" s="42"/>
      <c r="B218" s="49"/>
      <c r="C218" s="49"/>
      <c r="D218" s="50"/>
      <c r="E218" s="50"/>
      <c r="F218" s="50"/>
      <c r="G218" s="50"/>
      <c r="H218" s="50"/>
      <c r="I218" s="50"/>
      <c r="J218" s="117"/>
      <c r="K218" s="118"/>
      <c r="L218" s="49"/>
      <c r="M218" s="49"/>
    </row>
    <row r="219" spans="1:13" ht="12.75">
      <c r="A219" s="42"/>
      <c r="B219" s="49"/>
      <c r="C219" s="49"/>
      <c r="D219" s="50"/>
      <c r="E219" s="50"/>
      <c r="F219" s="50"/>
      <c r="G219" s="50"/>
      <c r="H219" s="50"/>
      <c r="I219" s="50"/>
      <c r="J219" s="117"/>
      <c r="K219" s="118"/>
      <c r="L219" s="49"/>
      <c r="M219" s="49"/>
    </row>
    <row r="220" spans="1:13" ht="12.75">
      <c r="A220" s="42"/>
      <c r="B220" s="61"/>
      <c r="C220" s="61"/>
      <c r="D220" s="62"/>
      <c r="E220" s="62"/>
      <c r="F220" s="62"/>
      <c r="G220" s="62"/>
      <c r="H220" s="62"/>
      <c r="I220" s="62"/>
      <c r="J220" s="63"/>
      <c r="K220" s="69"/>
      <c r="L220" s="61"/>
      <c r="M220" s="61"/>
    </row>
    <row r="221" spans="1:13" ht="12.75">
      <c r="A221" s="42"/>
      <c r="B221" s="76"/>
      <c r="C221" s="76"/>
      <c r="D221" s="77"/>
      <c r="E221" s="77"/>
      <c r="F221" s="77"/>
      <c r="G221" s="77"/>
      <c r="H221" s="77"/>
      <c r="I221" s="77"/>
      <c r="J221" s="78"/>
      <c r="K221" s="79"/>
      <c r="L221" s="76"/>
      <c r="M221" s="76"/>
    </row>
    <row r="222" spans="1:13" ht="12.75">
      <c r="A222" s="42"/>
      <c r="B222" s="61"/>
      <c r="C222" s="61"/>
      <c r="D222" s="62"/>
      <c r="E222" s="62"/>
      <c r="F222" s="62"/>
      <c r="G222" s="62"/>
      <c r="H222" s="62"/>
      <c r="I222" s="62"/>
      <c r="J222" s="63"/>
      <c r="K222" s="69"/>
      <c r="L222" s="61"/>
      <c r="M222" s="61"/>
    </row>
    <row r="223" spans="1:15" ht="12.75">
      <c r="A223" s="42"/>
      <c r="B223" s="49"/>
      <c r="C223" s="49"/>
      <c r="D223" s="50"/>
      <c r="E223" s="50"/>
      <c r="F223" s="50"/>
      <c r="G223" s="50"/>
      <c r="H223" s="50"/>
      <c r="I223" s="50"/>
      <c r="J223" s="117"/>
      <c r="K223" s="118"/>
      <c r="L223" s="49"/>
      <c r="M223" s="49"/>
      <c r="N223" s="15"/>
      <c r="O223" s="15"/>
    </row>
    <row r="224" spans="1:13" ht="12.75">
      <c r="A224" s="42"/>
      <c r="B224" s="61"/>
      <c r="C224" s="61"/>
      <c r="D224" s="62"/>
      <c r="E224" s="62"/>
      <c r="F224" s="62"/>
      <c r="G224" s="62"/>
      <c r="H224" s="62"/>
      <c r="I224" s="62"/>
      <c r="J224" s="63"/>
      <c r="K224" s="69"/>
      <c r="L224" s="61"/>
      <c r="M224" s="61"/>
    </row>
    <row r="225" spans="1:13" ht="12.75">
      <c r="A225" s="42"/>
      <c r="B225" s="61"/>
      <c r="C225" s="61"/>
      <c r="D225" s="62"/>
      <c r="E225" s="62"/>
      <c r="F225" s="62"/>
      <c r="G225" s="62"/>
      <c r="H225" s="62"/>
      <c r="I225" s="62"/>
      <c r="J225" s="63"/>
      <c r="K225" s="69"/>
      <c r="L225" s="61"/>
      <c r="M225" s="61"/>
    </row>
    <row r="226" spans="1:13" ht="12.75">
      <c r="A226" s="42"/>
      <c r="B226" s="65"/>
      <c r="C226" s="65"/>
      <c r="D226" s="66"/>
      <c r="E226" s="66"/>
      <c r="F226" s="66"/>
      <c r="G226" s="66"/>
      <c r="H226" s="66"/>
      <c r="I226" s="66"/>
      <c r="J226" s="67"/>
      <c r="K226" s="68"/>
      <c r="L226" s="65"/>
      <c r="M226" s="65"/>
    </row>
    <row r="227" spans="1:13" ht="12.75">
      <c r="A227" s="42"/>
      <c r="B227" s="61"/>
      <c r="C227" s="61"/>
      <c r="D227" s="50"/>
      <c r="E227" s="50"/>
      <c r="F227" s="50"/>
      <c r="G227" s="50"/>
      <c r="H227" s="50"/>
      <c r="I227" s="50"/>
      <c r="J227" s="63"/>
      <c r="K227" s="69"/>
      <c r="L227" s="61"/>
      <c r="M227" s="61"/>
    </row>
    <row r="228" spans="1:13" ht="12.75">
      <c r="A228" s="42"/>
      <c r="B228" s="61"/>
      <c r="C228" s="61"/>
      <c r="D228" s="62"/>
      <c r="E228" s="62"/>
      <c r="F228" s="62"/>
      <c r="G228" s="62"/>
      <c r="H228" s="62"/>
      <c r="I228" s="62"/>
      <c r="J228" s="63"/>
      <c r="K228" s="69"/>
      <c r="L228" s="61"/>
      <c r="M228" s="61"/>
    </row>
    <row r="229" spans="1:13" s="22" customFormat="1" ht="12.75">
      <c r="A229" s="42"/>
      <c r="B229" s="49"/>
      <c r="C229" s="49"/>
      <c r="D229" s="50"/>
      <c r="E229" s="50"/>
      <c r="F229" s="50"/>
      <c r="G229" s="50"/>
      <c r="H229" s="50"/>
      <c r="I229" s="50"/>
      <c r="J229" s="117"/>
      <c r="K229" s="118"/>
      <c r="L229" s="49"/>
      <c r="M229" s="49"/>
    </row>
    <row r="230" spans="1:13" ht="12.75">
      <c r="A230" s="42"/>
      <c r="B230" s="61"/>
      <c r="C230" s="61"/>
      <c r="D230" s="62"/>
      <c r="E230" s="62"/>
      <c r="F230" s="62"/>
      <c r="G230" s="62"/>
      <c r="H230" s="62"/>
      <c r="I230" s="62"/>
      <c r="J230" s="63"/>
      <c r="K230" s="69"/>
      <c r="L230" s="61"/>
      <c r="M230" s="61"/>
    </row>
    <row r="231" spans="1:13" ht="12.75">
      <c r="A231" s="42"/>
      <c r="B231" s="61"/>
      <c r="C231" s="61"/>
      <c r="D231" s="62"/>
      <c r="E231" s="62"/>
      <c r="F231" s="62"/>
      <c r="G231" s="62"/>
      <c r="H231" s="62"/>
      <c r="I231" s="62"/>
      <c r="J231" s="63"/>
      <c r="K231" s="69"/>
      <c r="L231" s="61"/>
      <c r="M231" s="61"/>
    </row>
    <row r="232" spans="1:13" ht="12.75">
      <c r="A232" s="42"/>
      <c r="B232" s="61"/>
      <c r="C232" s="61"/>
      <c r="D232" s="62"/>
      <c r="E232" s="62"/>
      <c r="F232" s="62"/>
      <c r="G232" s="62"/>
      <c r="H232" s="62"/>
      <c r="I232" s="62"/>
      <c r="J232" s="63"/>
      <c r="K232" s="69"/>
      <c r="L232" s="61"/>
      <c r="M232" s="61"/>
    </row>
  </sheetData>
  <conditionalFormatting sqref="K148:K65536 K1:K146">
    <cfRule type="cellIs" priority="1" dxfId="0" operator="between" stopIfTrue="1">
      <formula>200</formula>
      <formula>300</formula>
    </cfRule>
  </conditionalFormatting>
  <conditionalFormatting sqref="D148:I65536 D16:I146 D1:I13">
    <cfRule type="cellIs" priority="2" dxfId="1" operator="between" stopIfTrue="1">
      <formula>200</formula>
      <formula>299</formula>
    </cfRule>
  </conditionalFormatting>
  <printOptions/>
  <pageMargins left="0.24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B1">
      <selection activeCell="B4" sqref="B4"/>
    </sheetView>
  </sheetViews>
  <sheetFormatPr defaultColWidth="9.140625" defaultRowHeight="12.75"/>
  <cols>
    <col min="1" max="1" width="2.28125" style="8" bestFit="1" customWidth="1"/>
    <col min="2" max="2" width="4.140625" style="16" customWidth="1"/>
    <col min="3" max="3" width="24.28125" style="36" customWidth="1"/>
    <col min="4" max="4" width="9.00390625" style="36" customWidth="1"/>
    <col min="5" max="10" width="6.57421875" style="36" hidden="1" customWidth="1"/>
    <col min="11" max="11" width="6.57421875" style="33" customWidth="1"/>
    <col min="12" max="14" width="6.7109375" style="33" bestFit="1" customWidth="1"/>
    <col min="15" max="16" width="6.57421875" style="33" customWidth="1"/>
    <col min="17" max="17" width="7.421875" style="17" bestFit="1" customWidth="1"/>
    <col min="18" max="18" width="9.28125" style="18" customWidth="1"/>
    <col min="19" max="19" width="9.8515625" style="102" bestFit="1" customWidth="1"/>
    <col min="20" max="20" width="9.140625" style="8" customWidth="1"/>
    <col min="21" max="21" width="10.28125" style="8" bestFit="1" customWidth="1"/>
    <col min="22" max="16384" width="9.140625" style="8" customWidth="1"/>
  </cols>
  <sheetData>
    <row r="1" spans="2:23" s="3" customFormat="1" ht="24.75" customHeight="1">
      <c r="B1" s="1"/>
      <c r="C1" s="142" t="s">
        <v>28</v>
      </c>
      <c r="D1" s="2"/>
      <c r="E1" s="2"/>
      <c r="F1" s="2"/>
      <c r="G1" s="2"/>
      <c r="H1" s="2"/>
      <c r="I1" s="2"/>
      <c r="J1" s="2"/>
      <c r="K1" s="34"/>
      <c r="L1" s="34"/>
      <c r="M1" s="37"/>
      <c r="N1" s="37"/>
      <c r="O1" s="5"/>
      <c r="P1" s="5"/>
      <c r="Q1" s="5"/>
      <c r="R1" s="5"/>
      <c r="S1" s="101"/>
      <c r="T1" s="6"/>
      <c r="U1" s="172">
        <v>40615</v>
      </c>
      <c r="V1" s="6"/>
      <c r="W1" s="6"/>
    </row>
    <row r="2" spans="2:23" s="3" customFormat="1" ht="21.75" customHeight="1">
      <c r="B2" s="1"/>
      <c r="C2" s="43" t="s">
        <v>7</v>
      </c>
      <c r="D2" s="43"/>
      <c r="E2" s="43"/>
      <c r="F2" s="43"/>
      <c r="G2" s="43"/>
      <c r="H2" s="43"/>
      <c r="I2" s="43"/>
      <c r="J2" s="43"/>
      <c r="K2" s="34"/>
      <c r="L2" s="34"/>
      <c r="M2" s="217"/>
      <c r="N2" s="37"/>
      <c r="O2" s="5"/>
      <c r="P2" s="5"/>
      <c r="Q2" s="5"/>
      <c r="R2" s="5"/>
      <c r="S2" s="101"/>
      <c r="T2" s="6"/>
      <c r="U2" s="6"/>
      <c r="V2" s="6"/>
      <c r="W2" s="6"/>
    </row>
    <row r="3" spans="2:23" s="3" customFormat="1" ht="6.75" customHeight="1">
      <c r="B3" s="1"/>
      <c r="K3" s="34"/>
      <c r="L3" s="34"/>
      <c r="M3" s="37"/>
      <c r="N3" s="37"/>
      <c r="O3" s="5"/>
      <c r="P3" s="5"/>
      <c r="Q3" s="5"/>
      <c r="R3" s="5"/>
      <c r="S3" s="101"/>
      <c r="T3" s="6"/>
      <c r="U3" s="6"/>
      <c r="V3" s="6"/>
      <c r="W3" s="6"/>
    </row>
    <row r="4" spans="1:18" ht="12.75">
      <c r="A4" s="8" t="s">
        <v>4</v>
      </c>
      <c r="B4" s="7"/>
      <c r="C4" s="9" t="s">
        <v>1</v>
      </c>
      <c r="D4" s="9" t="s">
        <v>0</v>
      </c>
      <c r="E4" s="47">
        <v>1</v>
      </c>
      <c r="F4" s="47">
        <v>2</v>
      </c>
      <c r="G4" s="47">
        <v>3</v>
      </c>
      <c r="H4" s="47">
        <v>4</v>
      </c>
      <c r="I4" s="47">
        <v>5</v>
      </c>
      <c r="J4" s="47">
        <v>6</v>
      </c>
      <c r="K4" s="11">
        <v>1</v>
      </c>
      <c r="L4" s="11">
        <v>2</v>
      </c>
      <c r="M4" s="27">
        <v>3</v>
      </c>
      <c r="N4" s="27">
        <v>4</v>
      </c>
      <c r="O4" s="27">
        <v>5</v>
      </c>
      <c r="P4" s="29">
        <v>6</v>
      </c>
      <c r="Q4" s="195" t="s">
        <v>2</v>
      </c>
      <c r="R4" s="56" t="s">
        <v>3</v>
      </c>
    </row>
    <row r="5" spans="1:21" ht="12.75">
      <c r="A5" s="8">
        <v>1</v>
      </c>
      <c r="B5" s="160">
        <v>1</v>
      </c>
      <c r="C5" s="92" t="s">
        <v>62</v>
      </c>
      <c r="D5" s="157">
        <f aca="true" t="shared" si="0" ref="D5:D16">SUM(E5:J5)</f>
        <v>1271</v>
      </c>
      <c r="E5" s="93">
        <v>227</v>
      </c>
      <c r="F5" s="93">
        <v>178</v>
      </c>
      <c r="G5" s="94">
        <v>247</v>
      </c>
      <c r="H5" s="94">
        <v>216</v>
      </c>
      <c r="I5" s="94">
        <v>154</v>
      </c>
      <c r="J5" s="139">
        <v>249</v>
      </c>
      <c r="K5" s="44">
        <v>233</v>
      </c>
      <c r="L5" s="44">
        <v>247</v>
      </c>
      <c r="M5" s="44">
        <v>213</v>
      </c>
      <c r="N5" s="21">
        <v>209</v>
      </c>
      <c r="O5" s="21">
        <v>247</v>
      </c>
      <c r="P5" s="163">
        <v>189</v>
      </c>
      <c r="Q5" s="196">
        <f aca="true" t="shared" si="1" ref="Q5:Q16">SUM(E5:P5)</f>
        <v>2609</v>
      </c>
      <c r="R5" s="48">
        <f aca="true" t="shared" si="2" ref="R5:R16">AVERAGE(E5:P5)</f>
        <v>217.41666666666666</v>
      </c>
      <c r="S5" s="106">
        <f>Q5-Q10</f>
        <v>199</v>
      </c>
      <c r="T5" s="52"/>
      <c r="U5" s="46"/>
    </row>
    <row r="6" spans="1:21" ht="12.75">
      <c r="A6" s="8">
        <v>1</v>
      </c>
      <c r="B6" s="160">
        <v>2</v>
      </c>
      <c r="C6" s="92" t="s">
        <v>57</v>
      </c>
      <c r="D6" s="157">
        <f t="shared" si="0"/>
        <v>1253</v>
      </c>
      <c r="E6" s="93">
        <v>209</v>
      </c>
      <c r="F6" s="93">
        <v>238</v>
      </c>
      <c r="G6" s="94">
        <v>176</v>
      </c>
      <c r="H6" s="94">
        <v>177</v>
      </c>
      <c r="I6" s="94">
        <v>247</v>
      </c>
      <c r="J6" s="139">
        <v>206</v>
      </c>
      <c r="K6" s="21">
        <v>235</v>
      </c>
      <c r="L6" s="21">
        <v>174</v>
      </c>
      <c r="M6" s="21">
        <v>213</v>
      </c>
      <c r="N6" s="21">
        <v>202</v>
      </c>
      <c r="O6" s="21">
        <v>220</v>
      </c>
      <c r="P6" s="80">
        <v>248</v>
      </c>
      <c r="Q6" s="196">
        <f t="shared" si="1"/>
        <v>2545</v>
      </c>
      <c r="R6" s="48">
        <f t="shared" si="2"/>
        <v>212.08333333333334</v>
      </c>
      <c r="S6" s="107">
        <f>Q6-Q10</f>
        <v>135</v>
      </c>
      <c r="T6" s="53"/>
      <c r="U6" s="46"/>
    </row>
    <row r="7" spans="1:22" ht="12.75">
      <c r="A7" s="8">
        <v>1</v>
      </c>
      <c r="B7" s="160">
        <v>3</v>
      </c>
      <c r="C7" s="9" t="s">
        <v>74</v>
      </c>
      <c r="D7" s="157">
        <f t="shared" si="0"/>
        <v>1267</v>
      </c>
      <c r="E7" s="11">
        <v>190</v>
      </c>
      <c r="F7" s="11">
        <v>175</v>
      </c>
      <c r="G7" s="98">
        <v>224</v>
      </c>
      <c r="H7" s="98">
        <v>222</v>
      </c>
      <c r="I7" s="27">
        <v>243</v>
      </c>
      <c r="J7" s="40">
        <v>213</v>
      </c>
      <c r="K7" s="21">
        <v>159</v>
      </c>
      <c r="L7" s="21">
        <v>188</v>
      </c>
      <c r="M7" s="28">
        <v>231</v>
      </c>
      <c r="N7" s="28">
        <v>211</v>
      </c>
      <c r="O7" s="28">
        <v>234</v>
      </c>
      <c r="P7" s="31">
        <v>190</v>
      </c>
      <c r="Q7" s="196">
        <f t="shared" si="1"/>
        <v>2480</v>
      </c>
      <c r="R7" s="48">
        <f t="shared" si="2"/>
        <v>206.66666666666666</v>
      </c>
      <c r="S7" s="107">
        <f>Q7-Q10</f>
        <v>70</v>
      </c>
      <c r="T7" s="54"/>
      <c r="U7" s="55"/>
      <c r="V7" s="22"/>
    </row>
    <row r="8" spans="1:21" ht="12.75">
      <c r="A8" s="26">
        <v>1</v>
      </c>
      <c r="B8" s="160">
        <v>4</v>
      </c>
      <c r="C8" s="92" t="s">
        <v>34</v>
      </c>
      <c r="D8" s="157">
        <f t="shared" si="0"/>
        <v>1252</v>
      </c>
      <c r="E8" s="93">
        <v>195</v>
      </c>
      <c r="F8" s="137">
        <v>224</v>
      </c>
      <c r="G8" s="98">
        <v>214</v>
      </c>
      <c r="H8" s="94">
        <v>183</v>
      </c>
      <c r="I8" s="98">
        <v>237</v>
      </c>
      <c r="J8" s="139">
        <v>199</v>
      </c>
      <c r="K8" s="21">
        <v>223</v>
      </c>
      <c r="L8" s="21">
        <v>174</v>
      </c>
      <c r="M8" s="28">
        <v>203</v>
      </c>
      <c r="N8" s="28">
        <v>190</v>
      </c>
      <c r="O8" s="28">
        <v>202</v>
      </c>
      <c r="P8" s="31">
        <v>175</v>
      </c>
      <c r="Q8" s="196">
        <f t="shared" si="1"/>
        <v>2419</v>
      </c>
      <c r="R8" s="48">
        <f t="shared" si="2"/>
        <v>201.58333333333334</v>
      </c>
      <c r="S8" s="107">
        <f>Q8-Q10</f>
        <v>9</v>
      </c>
      <c r="T8" s="52"/>
      <c r="U8" s="46"/>
    </row>
    <row r="9" spans="1:24" ht="12.75">
      <c r="A9" s="8">
        <v>1</v>
      </c>
      <c r="B9" s="160">
        <v>5</v>
      </c>
      <c r="C9" s="143" t="s">
        <v>68</v>
      </c>
      <c r="D9" s="157">
        <f t="shared" si="0"/>
        <v>1205</v>
      </c>
      <c r="E9" s="112">
        <v>139</v>
      </c>
      <c r="F9" s="113">
        <v>202</v>
      </c>
      <c r="G9" s="145">
        <v>170</v>
      </c>
      <c r="H9" s="145">
        <v>268</v>
      </c>
      <c r="I9" s="145">
        <v>220</v>
      </c>
      <c r="J9" s="146">
        <v>206</v>
      </c>
      <c r="K9" s="21">
        <v>233</v>
      </c>
      <c r="L9" s="21">
        <v>221</v>
      </c>
      <c r="M9" s="28">
        <v>205</v>
      </c>
      <c r="N9" s="28">
        <v>194</v>
      </c>
      <c r="O9" s="28">
        <v>154</v>
      </c>
      <c r="P9" s="31">
        <v>200</v>
      </c>
      <c r="Q9" s="196">
        <f t="shared" si="1"/>
        <v>2412</v>
      </c>
      <c r="R9" s="48">
        <f t="shared" si="2"/>
        <v>201</v>
      </c>
      <c r="S9" s="108">
        <f>Q9-Q10</f>
        <v>2</v>
      </c>
      <c r="T9" s="52"/>
      <c r="U9" s="46"/>
      <c r="W9" s="22"/>
      <c r="X9" s="22"/>
    </row>
    <row r="10" spans="1:19" ht="13.5" thickBot="1">
      <c r="A10" s="8">
        <v>1</v>
      </c>
      <c r="B10" s="161">
        <v>6</v>
      </c>
      <c r="C10" s="216" t="s">
        <v>58</v>
      </c>
      <c r="D10" s="158">
        <f t="shared" si="0"/>
        <v>1159</v>
      </c>
      <c r="E10" s="95">
        <v>181</v>
      </c>
      <c r="F10" s="93">
        <v>245</v>
      </c>
      <c r="G10" s="94">
        <v>173</v>
      </c>
      <c r="H10" s="94">
        <v>234</v>
      </c>
      <c r="I10" s="94">
        <v>148</v>
      </c>
      <c r="J10" s="97">
        <v>178</v>
      </c>
      <c r="K10" s="71">
        <v>199</v>
      </c>
      <c r="L10" s="71">
        <v>165</v>
      </c>
      <c r="M10" s="72">
        <v>203</v>
      </c>
      <c r="N10" s="72">
        <v>279</v>
      </c>
      <c r="O10" s="72">
        <v>218</v>
      </c>
      <c r="P10" s="73">
        <v>187</v>
      </c>
      <c r="Q10" s="158">
        <f t="shared" si="1"/>
        <v>2410</v>
      </c>
      <c r="R10" s="74">
        <f t="shared" si="2"/>
        <v>200.83333333333334</v>
      </c>
      <c r="S10" s="109">
        <v>0</v>
      </c>
    </row>
    <row r="11" spans="2:19" ht="12.75">
      <c r="B11" s="162">
        <v>7</v>
      </c>
      <c r="C11" s="222" t="s">
        <v>80</v>
      </c>
      <c r="D11" s="159">
        <f t="shared" si="0"/>
        <v>1253</v>
      </c>
      <c r="E11" s="154">
        <v>246</v>
      </c>
      <c r="F11" s="137">
        <v>230</v>
      </c>
      <c r="G11" s="98">
        <v>201</v>
      </c>
      <c r="H11" s="27">
        <v>180</v>
      </c>
      <c r="I11" s="27">
        <v>195</v>
      </c>
      <c r="J11" s="176">
        <v>201</v>
      </c>
      <c r="K11" s="100">
        <v>224</v>
      </c>
      <c r="L11" s="100">
        <v>161</v>
      </c>
      <c r="M11" s="110">
        <v>193</v>
      </c>
      <c r="N11" s="110">
        <v>192</v>
      </c>
      <c r="O11" s="110">
        <v>160</v>
      </c>
      <c r="P11" s="111">
        <v>201</v>
      </c>
      <c r="Q11" s="198">
        <f t="shared" si="1"/>
        <v>2384</v>
      </c>
      <c r="R11" s="70">
        <f t="shared" si="2"/>
        <v>198.66666666666666</v>
      </c>
      <c r="S11" s="106">
        <f>Q11-Q10</f>
        <v>-26</v>
      </c>
    </row>
    <row r="12" spans="2:19" ht="12.75">
      <c r="B12" s="160">
        <v>8</v>
      </c>
      <c r="C12" s="92" t="s">
        <v>64</v>
      </c>
      <c r="D12" s="157">
        <f t="shared" si="0"/>
        <v>1148</v>
      </c>
      <c r="E12" s="95">
        <v>167</v>
      </c>
      <c r="F12" s="93">
        <v>165</v>
      </c>
      <c r="G12" s="93">
        <v>226</v>
      </c>
      <c r="H12" s="93">
        <v>176</v>
      </c>
      <c r="I12" s="148">
        <v>212</v>
      </c>
      <c r="J12" s="192">
        <v>202</v>
      </c>
      <c r="K12" s="113">
        <v>171</v>
      </c>
      <c r="L12" s="21">
        <v>181</v>
      </c>
      <c r="M12" s="28">
        <v>234</v>
      </c>
      <c r="N12" s="28">
        <v>166</v>
      </c>
      <c r="O12" s="28">
        <v>232</v>
      </c>
      <c r="P12" s="31">
        <v>234</v>
      </c>
      <c r="Q12" s="196">
        <f t="shared" si="1"/>
        <v>2366</v>
      </c>
      <c r="R12" s="48">
        <f t="shared" si="2"/>
        <v>197.16666666666666</v>
      </c>
      <c r="S12" s="106">
        <f>Q12-Q10</f>
        <v>-44</v>
      </c>
    </row>
    <row r="13" spans="2:19" ht="12.75">
      <c r="B13" s="160">
        <v>9</v>
      </c>
      <c r="C13" s="9" t="s">
        <v>73</v>
      </c>
      <c r="D13" s="157">
        <f t="shared" si="0"/>
        <v>1198</v>
      </c>
      <c r="E13" s="10">
        <v>182</v>
      </c>
      <c r="F13" s="11">
        <v>190</v>
      </c>
      <c r="G13" s="98">
        <v>217</v>
      </c>
      <c r="H13" s="27">
        <v>189</v>
      </c>
      <c r="I13" s="27">
        <v>196</v>
      </c>
      <c r="J13" s="176">
        <v>224</v>
      </c>
      <c r="K13" s="21">
        <v>226</v>
      </c>
      <c r="L13" s="21">
        <v>189</v>
      </c>
      <c r="M13" s="28">
        <v>189</v>
      </c>
      <c r="N13" s="28">
        <v>192</v>
      </c>
      <c r="O13" s="28">
        <v>165</v>
      </c>
      <c r="P13" s="31">
        <v>190</v>
      </c>
      <c r="Q13" s="196">
        <f t="shared" si="1"/>
        <v>2349</v>
      </c>
      <c r="R13" s="48">
        <f t="shared" si="2"/>
        <v>195.75</v>
      </c>
      <c r="S13" s="106">
        <f>Q13-Q10</f>
        <v>-61</v>
      </c>
    </row>
    <row r="14" spans="1:19" s="26" customFormat="1" ht="12.75">
      <c r="A14" s="8"/>
      <c r="B14" s="160">
        <v>10</v>
      </c>
      <c r="C14" s="9" t="s">
        <v>54</v>
      </c>
      <c r="D14" s="157">
        <f t="shared" si="0"/>
        <v>1154</v>
      </c>
      <c r="E14" s="11">
        <v>168</v>
      </c>
      <c r="F14" s="11">
        <v>200</v>
      </c>
      <c r="G14" s="27">
        <v>187</v>
      </c>
      <c r="H14" s="27">
        <v>189</v>
      </c>
      <c r="I14" s="27">
        <v>187</v>
      </c>
      <c r="J14" s="29">
        <v>223</v>
      </c>
      <c r="K14" s="21">
        <v>196</v>
      </c>
      <c r="L14" s="21">
        <v>179</v>
      </c>
      <c r="M14" s="28">
        <v>168</v>
      </c>
      <c r="N14" s="28">
        <v>157</v>
      </c>
      <c r="O14" s="28">
        <v>194</v>
      </c>
      <c r="P14" s="31">
        <v>204</v>
      </c>
      <c r="Q14" s="196">
        <f t="shared" si="1"/>
        <v>2252</v>
      </c>
      <c r="R14" s="48">
        <f t="shared" si="2"/>
        <v>187.66666666666666</v>
      </c>
      <c r="S14" s="106">
        <f>Q14-Q10</f>
        <v>-158</v>
      </c>
    </row>
    <row r="15" spans="2:19" ht="12.75">
      <c r="B15" s="160">
        <v>11</v>
      </c>
      <c r="C15" s="92" t="s">
        <v>42</v>
      </c>
      <c r="D15" s="157">
        <f t="shared" si="0"/>
        <v>1224</v>
      </c>
      <c r="E15" s="95">
        <v>195</v>
      </c>
      <c r="F15" s="93">
        <v>225</v>
      </c>
      <c r="G15" s="94">
        <v>178</v>
      </c>
      <c r="H15" s="94">
        <v>252</v>
      </c>
      <c r="I15" s="94">
        <v>172</v>
      </c>
      <c r="J15" s="97">
        <v>202</v>
      </c>
      <c r="K15" s="21">
        <v>137</v>
      </c>
      <c r="L15" s="21">
        <v>206</v>
      </c>
      <c r="M15" s="28">
        <v>155</v>
      </c>
      <c r="N15" s="28">
        <v>179</v>
      </c>
      <c r="O15" s="28">
        <v>174</v>
      </c>
      <c r="P15" s="31">
        <v>152</v>
      </c>
      <c r="Q15" s="196">
        <f t="shared" si="1"/>
        <v>2227</v>
      </c>
      <c r="R15" s="48">
        <f t="shared" si="2"/>
        <v>185.58333333333334</v>
      </c>
      <c r="S15" s="106">
        <f>Q15-Q10</f>
        <v>-183</v>
      </c>
    </row>
    <row r="16" spans="2:19" ht="12.75">
      <c r="B16" s="160">
        <v>12</v>
      </c>
      <c r="C16" s="9" t="s">
        <v>71</v>
      </c>
      <c r="D16" s="157">
        <f t="shared" si="0"/>
        <v>1151</v>
      </c>
      <c r="E16" s="154">
        <v>203</v>
      </c>
      <c r="F16" s="11">
        <v>175</v>
      </c>
      <c r="G16" s="137">
        <v>255</v>
      </c>
      <c r="H16" s="11">
        <v>149</v>
      </c>
      <c r="I16" s="11">
        <v>196</v>
      </c>
      <c r="J16" s="173">
        <v>173</v>
      </c>
      <c r="K16" s="21">
        <v>163</v>
      </c>
      <c r="L16" s="21">
        <v>165</v>
      </c>
      <c r="M16" s="28">
        <v>181</v>
      </c>
      <c r="N16" s="28">
        <v>171</v>
      </c>
      <c r="O16" s="28">
        <v>213</v>
      </c>
      <c r="P16" s="31">
        <v>176</v>
      </c>
      <c r="Q16" s="196">
        <f t="shared" si="1"/>
        <v>2220</v>
      </c>
      <c r="R16" s="48">
        <f t="shared" si="2"/>
        <v>185</v>
      </c>
      <c r="S16" s="106">
        <f>Q16-Q10</f>
        <v>-190</v>
      </c>
    </row>
    <row r="18" spans="2:18" ht="15">
      <c r="B18" s="42"/>
      <c r="C18" s="57"/>
      <c r="D18" s="57"/>
      <c r="E18" s="57"/>
      <c r="F18" s="57"/>
      <c r="G18" s="57"/>
      <c r="H18" s="57"/>
      <c r="I18" s="57"/>
      <c r="J18" s="57"/>
      <c r="K18" s="50"/>
      <c r="L18" s="50"/>
      <c r="M18" s="50"/>
      <c r="N18" s="50"/>
      <c r="O18" s="50"/>
      <c r="P18" s="50"/>
      <c r="Q18" s="58"/>
      <c r="R18" s="59"/>
    </row>
    <row r="19" spans="2:18" ht="7.5" customHeight="1">
      <c r="B19" s="42"/>
      <c r="C19" s="46"/>
      <c r="D19" s="46"/>
      <c r="E19" s="46"/>
      <c r="F19" s="46"/>
      <c r="G19" s="46"/>
      <c r="H19" s="46"/>
      <c r="I19" s="46"/>
      <c r="J19" s="46"/>
      <c r="K19" s="50"/>
      <c r="L19" s="50"/>
      <c r="M19" s="50"/>
      <c r="N19" s="50"/>
      <c r="O19" s="50"/>
      <c r="P19" s="50"/>
      <c r="Q19" s="58"/>
      <c r="R19" s="59"/>
    </row>
    <row r="20" spans="2:18" ht="12.75">
      <c r="B20" s="42"/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0"/>
      <c r="O20" s="50"/>
      <c r="P20" s="50"/>
      <c r="Q20" s="41"/>
      <c r="R20" s="60"/>
    </row>
    <row r="21" spans="2:23" ht="12.75">
      <c r="B21" s="42"/>
      <c r="C21" s="61"/>
      <c r="D21" s="61"/>
      <c r="E21" s="61"/>
      <c r="F21" s="61"/>
      <c r="G21" s="61"/>
      <c r="H21" s="61"/>
      <c r="I21" s="61"/>
      <c r="J21" s="61"/>
      <c r="K21" s="62"/>
      <c r="L21" s="62"/>
      <c r="M21" s="62"/>
      <c r="N21" s="62"/>
      <c r="O21" s="62"/>
      <c r="P21" s="62"/>
      <c r="Q21" s="63"/>
      <c r="R21" s="64"/>
      <c r="S21" s="104"/>
      <c r="T21" s="54"/>
      <c r="U21" s="51"/>
      <c r="V21" s="32"/>
      <c r="W21" s="32"/>
    </row>
    <row r="22" spans="2:21" ht="12.75">
      <c r="B22" s="42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2"/>
      <c r="P22" s="62"/>
      <c r="Q22" s="63"/>
      <c r="R22" s="64"/>
      <c r="S22" s="104"/>
      <c r="T22" s="52"/>
      <c r="U22" s="46"/>
    </row>
    <row r="23" spans="2:24" ht="12.75">
      <c r="B23" s="42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2"/>
      <c r="O23" s="62"/>
      <c r="P23" s="62"/>
      <c r="Q23" s="63"/>
      <c r="R23" s="64"/>
      <c r="S23" s="104"/>
      <c r="T23" s="52"/>
      <c r="U23" s="46"/>
      <c r="X23" s="32"/>
    </row>
    <row r="24" spans="2:18" ht="12.75">
      <c r="B24" s="42"/>
      <c r="C24" s="65"/>
      <c r="D24" s="65"/>
      <c r="E24" s="65"/>
      <c r="F24" s="65"/>
      <c r="G24" s="65"/>
      <c r="H24" s="65"/>
      <c r="I24" s="65"/>
      <c r="J24" s="65"/>
      <c r="K24" s="66"/>
      <c r="L24" s="66"/>
      <c r="M24" s="66"/>
      <c r="N24" s="66"/>
      <c r="O24" s="66"/>
      <c r="P24" s="66"/>
      <c r="Q24" s="67"/>
      <c r="R24" s="68"/>
    </row>
    <row r="25" spans="2:18" ht="12.75">
      <c r="B25" s="42"/>
      <c r="C25" s="65"/>
      <c r="D25" s="65"/>
      <c r="E25" s="65"/>
      <c r="F25" s="65"/>
      <c r="G25" s="65"/>
      <c r="H25" s="65"/>
      <c r="I25" s="65"/>
      <c r="J25" s="65"/>
      <c r="K25" s="66"/>
      <c r="L25" s="66"/>
      <c r="M25" s="66"/>
      <c r="N25" s="66"/>
      <c r="O25" s="66"/>
      <c r="P25" s="66"/>
      <c r="Q25" s="67"/>
      <c r="R25" s="68"/>
    </row>
    <row r="26" spans="2:18" ht="12.75">
      <c r="B26" s="42"/>
      <c r="C26" s="61"/>
      <c r="D26" s="61"/>
      <c r="E26" s="61"/>
      <c r="F26" s="61"/>
      <c r="G26" s="61"/>
      <c r="H26" s="61"/>
      <c r="I26" s="61"/>
      <c r="J26" s="61"/>
      <c r="K26" s="62"/>
      <c r="L26" s="62"/>
      <c r="M26" s="62"/>
      <c r="N26" s="62"/>
      <c r="O26" s="62"/>
      <c r="P26" s="62"/>
      <c r="Q26" s="63"/>
      <c r="R26" s="69"/>
    </row>
    <row r="27" spans="2:18" ht="12.75">
      <c r="B27" s="42"/>
      <c r="C27" s="65"/>
      <c r="D27" s="65"/>
      <c r="E27" s="65"/>
      <c r="F27" s="65"/>
      <c r="G27" s="65"/>
      <c r="H27" s="65"/>
      <c r="I27" s="65"/>
      <c r="J27" s="65"/>
      <c r="K27" s="66"/>
      <c r="L27" s="66"/>
      <c r="M27" s="66"/>
      <c r="N27" s="66"/>
      <c r="O27" s="66"/>
      <c r="P27" s="66"/>
      <c r="Q27" s="67"/>
      <c r="R27" s="68"/>
    </row>
    <row r="28" spans="2:18" ht="12.75">
      <c r="B28" s="42"/>
      <c r="C28" s="65"/>
      <c r="D28" s="65"/>
      <c r="E28" s="65"/>
      <c r="F28" s="65"/>
      <c r="G28" s="65"/>
      <c r="H28" s="65"/>
      <c r="I28" s="65"/>
      <c r="J28" s="65"/>
      <c r="K28" s="66"/>
      <c r="L28" s="66"/>
      <c r="M28" s="66"/>
      <c r="N28" s="66"/>
      <c r="O28" s="66"/>
      <c r="P28" s="66"/>
      <c r="Q28" s="67"/>
      <c r="R28" s="68"/>
    </row>
    <row r="29" spans="2:18" ht="12.75">
      <c r="B29" s="42"/>
      <c r="C29" s="65"/>
      <c r="D29" s="65"/>
      <c r="E29" s="65"/>
      <c r="F29" s="65"/>
      <c r="G29" s="65"/>
      <c r="H29" s="65"/>
      <c r="I29" s="65"/>
      <c r="J29" s="65"/>
      <c r="K29" s="66"/>
      <c r="L29" s="66"/>
      <c r="M29" s="66"/>
      <c r="N29" s="66"/>
      <c r="O29" s="66"/>
      <c r="P29" s="66"/>
      <c r="Q29" s="67"/>
      <c r="R29" s="68"/>
    </row>
    <row r="30" spans="2:18" ht="12.75">
      <c r="B30" s="42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8"/>
      <c r="R30" s="59"/>
    </row>
  </sheetData>
  <conditionalFormatting sqref="O1:R3 R4:R65536">
    <cfRule type="cellIs" priority="1" dxfId="0" operator="between" stopIfTrue="1">
      <formula>200</formula>
      <formula>300</formula>
    </cfRule>
  </conditionalFormatting>
  <conditionalFormatting sqref="K1:N4 O4:P4 K5:P65536 E5:J13 E15:J16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"/>
  <sheetViews>
    <sheetView workbookViewId="0" topLeftCell="B1">
      <selection activeCell="B4" sqref="B4"/>
    </sheetView>
  </sheetViews>
  <sheetFormatPr defaultColWidth="9.140625" defaultRowHeight="12.75"/>
  <cols>
    <col min="1" max="1" width="1.1484375" style="8" hidden="1" customWidth="1"/>
    <col min="2" max="2" width="3.28125" style="16" customWidth="1"/>
    <col min="3" max="3" width="23.28125" style="36" customWidth="1"/>
    <col min="4" max="4" width="6.7109375" style="36" hidden="1" customWidth="1"/>
    <col min="5" max="10" width="6.57421875" style="36" hidden="1" customWidth="1"/>
    <col min="11" max="11" width="6.57421875" style="33" bestFit="1" customWidth="1"/>
    <col min="12" max="12" width="6.57421875" style="33" customWidth="1"/>
    <col min="13" max="13" width="6.57421875" style="33" bestFit="1" customWidth="1"/>
    <col min="14" max="14" width="6.57421875" style="33" customWidth="1"/>
    <col min="15" max="15" width="6.57421875" style="33" bestFit="1" customWidth="1"/>
    <col min="16" max="16" width="6.57421875" style="33" customWidth="1"/>
    <col min="17" max="17" width="6.57421875" style="33" bestFit="1" customWidth="1"/>
    <col min="18" max="20" width="6.57421875" style="33" customWidth="1"/>
    <col min="21" max="21" width="7.00390625" style="17" customWidth="1"/>
    <col min="22" max="22" width="9.00390625" style="18" customWidth="1"/>
    <col min="23" max="23" width="5.7109375" style="8" customWidth="1"/>
    <col min="24" max="16384" width="9.140625" style="8" customWidth="1"/>
  </cols>
  <sheetData>
    <row r="1" spans="2:27" s="3" customFormat="1" ht="39" customHeight="1">
      <c r="B1" s="1"/>
      <c r="C1" s="142" t="s">
        <v>28</v>
      </c>
      <c r="D1" s="2"/>
      <c r="E1" s="2"/>
      <c r="F1" s="2"/>
      <c r="G1" s="2"/>
      <c r="H1" s="2"/>
      <c r="I1" s="2"/>
      <c r="J1" s="2"/>
      <c r="K1" s="34"/>
      <c r="L1" s="34"/>
      <c r="M1" s="34"/>
      <c r="N1" s="34"/>
      <c r="O1" s="37"/>
      <c r="P1" s="37"/>
      <c r="Q1" s="37"/>
      <c r="R1" s="37"/>
      <c r="S1" s="5"/>
      <c r="T1" s="5"/>
      <c r="U1" s="5"/>
      <c r="V1" s="5"/>
      <c r="W1" s="6"/>
      <c r="X1" s="165"/>
      <c r="Y1" s="165"/>
      <c r="Z1" s="165"/>
      <c r="AA1" s="6"/>
    </row>
    <row r="2" spans="2:27" s="3" customFormat="1" ht="18.75" customHeight="1">
      <c r="B2" s="1"/>
      <c r="C2" s="43" t="s">
        <v>5</v>
      </c>
      <c r="D2" s="43"/>
      <c r="E2" s="43"/>
      <c r="F2" s="43"/>
      <c r="G2" s="43"/>
      <c r="H2" s="43"/>
      <c r="I2" s="43"/>
      <c r="J2" s="43"/>
      <c r="K2" s="34"/>
      <c r="L2" s="34"/>
      <c r="M2" s="155"/>
      <c r="N2" s="34"/>
      <c r="O2" s="37"/>
      <c r="P2" s="37"/>
      <c r="Q2" s="37"/>
      <c r="R2" s="174"/>
      <c r="S2" s="175"/>
      <c r="T2" s="5"/>
      <c r="U2" s="5"/>
      <c r="V2" s="5"/>
      <c r="W2" s="6"/>
      <c r="X2" s="6"/>
      <c r="Y2" s="6"/>
      <c r="Z2" s="6"/>
      <c r="AA2" s="6"/>
    </row>
    <row r="3" spans="2:27" s="3" customFormat="1" ht="6.75" customHeight="1">
      <c r="B3" s="1"/>
      <c r="K3" s="34"/>
      <c r="L3" s="34"/>
      <c r="M3" s="34"/>
      <c r="N3" s="34"/>
      <c r="O3" s="37"/>
      <c r="P3" s="37"/>
      <c r="Q3" s="37"/>
      <c r="R3" s="37"/>
      <c r="S3" s="5"/>
      <c r="T3" s="5"/>
      <c r="U3" s="5"/>
      <c r="V3" s="5"/>
      <c r="W3" s="6"/>
      <c r="X3" s="6"/>
      <c r="Y3" s="6"/>
      <c r="Z3" s="6"/>
      <c r="AA3" s="6"/>
    </row>
    <row r="4" spans="1:25" ht="12.75">
      <c r="A4" s="8" t="s">
        <v>4</v>
      </c>
      <c r="B4" s="7"/>
      <c r="C4" s="83" t="s">
        <v>1</v>
      </c>
      <c r="D4" s="84"/>
      <c r="E4" s="84"/>
      <c r="F4" s="84"/>
      <c r="G4" s="84"/>
      <c r="H4" s="84"/>
      <c r="I4" s="84"/>
      <c r="J4" s="84"/>
      <c r="K4" s="11">
        <v>1</v>
      </c>
      <c r="L4" s="11" t="s">
        <v>8</v>
      </c>
      <c r="M4" s="11">
        <v>2</v>
      </c>
      <c r="N4" s="11" t="s">
        <v>8</v>
      </c>
      <c r="O4" s="27">
        <v>3</v>
      </c>
      <c r="P4" s="11" t="s">
        <v>8</v>
      </c>
      <c r="Q4" s="27">
        <v>4</v>
      </c>
      <c r="R4" s="11" t="s">
        <v>8</v>
      </c>
      <c r="S4" s="27">
        <v>5</v>
      </c>
      <c r="T4" s="173" t="s">
        <v>8</v>
      </c>
      <c r="U4" s="195" t="s">
        <v>2</v>
      </c>
      <c r="V4" s="56" t="s">
        <v>3</v>
      </c>
      <c r="W4" s="46"/>
      <c r="X4" s="46"/>
      <c r="Y4" s="46"/>
    </row>
    <row r="5" spans="1:25" ht="12.75">
      <c r="A5" s="8">
        <v>1</v>
      </c>
      <c r="B5" s="7">
        <v>1</v>
      </c>
      <c r="C5" s="129" t="s">
        <v>57</v>
      </c>
      <c r="D5" s="82"/>
      <c r="E5" s="82"/>
      <c r="F5" s="82"/>
      <c r="G5" s="82"/>
      <c r="H5" s="82"/>
      <c r="I5" s="82"/>
      <c r="J5" s="82"/>
      <c r="K5" s="20">
        <v>204</v>
      </c>
      <c r="L5" s="20">
        <v>10</v>
      </c>
      <c r="M5" s="21">
        <v>235</v>
      </c>
      <c r="N5" s="21">
        <v>20</v>
      </c>
      <c r="O5" s="28">
        <v>189</v>
      </c>
      <c r="P5" s="28"/>
      <c r="Q5" s="28">
        <v>193</v>
      </c>
      <c r="R5" s="28"/>
      <c r="S5" s="28">
        <v>243</v>
      </c>
      <c r="T5" s="31">
        <v>20</v>
      </c>
      <c r="U5" s="196">
        <f>SUM(K5:T5)</f>
        <v>1114</v>
      </c>
      <c r="V5" s="48">
        <f>AVERAGE(K5,M5,O5,Q5,S5)</f>
        <v>212.8</v>
      </c>
      <c r="W5" s="102">
        <v>0</v>
      </c>
      <c r="X5" s="52"/>
      <c r="Y5" s="46"/>
    </row>
    <row r="6" spans="1:25" ht="12.75">
      <c r="A6" s="8">
        <v>1</v>
      </c>
      <c r="B6" s="7">
        <v>2</v>
      </c>
      <c r="C6" s="129" t="s">
        <v>62</v>
      </c>
      <c r="D6" s="81"/>
      <c r="E6" s="81"/>
      <c r="F6" s="81"/>
      <c r="G6" s="81"/>
      <c r="H6" s="81"/>
      <c r="I6" s="81"/>
      <c r="J6" s="81"/>
      <c r="K6" s="112">
        <v>191</v>
      </c>
      <c r="L6" s="112"/>
      <c r="M6" s="113">
        <v>226</v>
      </c>
      <c r="N6" s="113">
        <v>20</v>
      </c>
      <c r="O6" s="44">
        <v>229</v>
      </c>
      <c r="P6" s="113">
        <v>20</v>
      </c>
      <c r="Q6" s="21">
        <v>201</v>
      </c>
      <c r="R6" s="21">
        <v>20</v>
      </c>
      <c r="S6" s="21">
        <v>201</v>
      </c>
      <c r="T6" s="80"/>
      <c r="U6" s="196">
        <f>SUM(K6:T6)</f>
        <v>1108</v>
      </c>
      <c r="V6" s="48">
        <f>AVERAGE(K6,M6,O6,Q6,S6)</f>
        <v>209.6</v>
      </c>
      <c r="W6" s="103">
        <f>U5-U6</f>
        <v>6</v>
      </c>
      <c r="X6" s="53"/>
      <c r="Y6" s="46"/>
    </row>
    <row r="7" spans="1:26" ht="12.75">
      <c r="A7" s="8">
        <v>1</v>
      </c>
      <c r="B7" s="7">
        <v>3</v>
      </c>
      <c r="C7" s="129" t="s">
        <v>34</v>
      </c>
      <c r="D7" s="81"/>
      <c r="E7" s="81"/>
      <c r="F7" s="81"/>
      <c r="G7" s="81"/>
      <c r="H7" s="81"/>
      <c r="I7" s="81"/>
      <c r="J7" s="81"/>
      <c r="K7" s="20">
        <v>204</v>
      </c>
      <c r="L7" s="20">
        <v>10</v>
      </c>
      <c r="M7" s="21">
        <v>237</v>
      </c>
      <c r="N7" s="21">
        <v>20</v>
      </c>
      <c r="O7" s="28">
        <v>211</v>
      </c>
      <c r="P7" s="28"/>
      <c r="Q7" s="28">
        <v>182</v>
      </c>
      <c r="R7" s="28">
        <v>20</v>
      </c>
      <c r="S7" s="28">
        <v>175</v>
      </c>
      <c r="T7" s="31">
        <v>20</v>
      </c>
      <c r="U7" s="196">
        <f>SUM(K7:T7)</f>
        <v>1079</v>
      </c>
      <c r="V7" s="48">
        <f>AVERAGE(K7,M7,O7,Q7,S7)</f>
        <v>201.8</v>
      </c>
      <c r="W7" s="103">
        <f>U6-U7</f>
        <v>29</v>
      </c>
      <c r="X7" s="54"/>
      <c r="Y7" s="55"/>
      <c r="Z7" s="22"/>
    </row>
    <row r="8" spans="1:25" ht="12.75">
      <c r="A8" s="26">
        <v>1</v>
      </c>
      <c r="B8" s="7">
        <v>4</v>
      </c>
      <c r="C8" s="191" t="s">
        <v>68</v>
      </c>
      <c r="D8" s="81"/>
      <c r="E8" s="81"/>
      <c r="F8" s="81"/>
      <c r="G8" s="81"/>
      <c r="H8" s="81"/>
      <c r="I8" s="81"/>
      <c r="J8" s="81"/>
      <c r="K8" s="20">
        <v>159</v>
      </c>
      <c r="L8" s="20">
        <v>20</v>
      </c>
      <c r="M8" s="21">
        <v>202</v>
      </c>
      <c r="N8" s="21"/>
      <c r="O8" s="28">
        <v>193</v>
      </c>
      <c r="P8" s="28">
        <v>20</v>
      </c>
      <c r="Q8" s="28">
        <v>197</v>
      </c>
      <c r="R8" s="28"/>
      <c r="S8" s="28">
        <v>187</v>
      </c>
      <c r="T8" s="31">
        <v>20</v>
      </c>
      <c r="U8" s="196">
        <f>SUM(K8:T8)</f>
        <v>998</v>
      </c>
      <c r="V8" s="48">
        <f>AVERAGE(K8,M8,O8,Q8,S8)</f>
        <v>187.6</v>
      </c>
      <c r="W8" s="105">
        <f>U7-U8</f>
        <v>81</v>
      </c>
      <c r="X8" s="52"/>
      <c r="Y8" s="46"/>
    </row>
    <row r="9" spans="1:28" ht="12.75">
      <c r="A9" s="8">
        <v>1</v>
      </c>
      <c r="B9" s="7">
        <v>5</v>
      </c>
      <c r="C9" s="129" t="s">
        <v>58</v>
      </c>
      <c r="D9" s="81"/>
      <c r="E9" s="81"/>
      <c r="F9" s="81"/>
      <c r="G9" s="81"/>
      <c r="H9" s="81"/>
      <c r="I9" s="81"/>
      <c r="J9" s="81"/>
      <c r="K9" s="20">
        <v>222</v>
      </c>
      <c r="L9" s="20">
        <v>20</v>
      </c>
      <c r="M9" s="21">
        <v>200</v>
      </c>
      <c r="N9" s="21"/>
      <c r="O9" s="28">
        <v>172</v>
      </c>
      <c r="P9" s="28">
        <v>20</v>
      </c>
      <c r="Q9" s="28">
        <v>172</v>
      </c>
      <c r="R9" s="28"/>
      <c r="S9" s="28">
        <v>160</v>
      </c>
      <c r="T9" s="31"/>
      <c r="U9" s="196">
        <f>SUM(K9:T9)</f>
        <v>966</v>
      </c>
      <c r="V9" s="48">
        <f>AVERAGE(K9,M9,O9,Q9,S9)</f>
        <v>185.2</v>
      </c>
      <c r="W9" s="105">
        <f>U8-U9</f>
        <v>32</v>
      </c>
      <c r="X9" s="52"/>
      <c r="Y9" s="46"/>
      <c r="AA9" s="22"/>
      <c r="AB9" s="22"/>
    </row>
    <row r="10" spans="1:23" ht="12.75">
      <c r="A10" s="8">
        <v>1</v>
      </c>
      <c r="B10" s="7">
        <v>6</v>
      </c>
      <c r="C10" s="9" t="s">
        <v>74</v>
      </c>
      <c r="D10" s="81"/>
      <c r="E10" s="81"/>
      <c r="F10" s="81"/>
      <c r="G10" s="81"/>
      <c r="H10" s="81"/>
      <c r="I10" s="81"/>
      <c r="J10" s="81"/>
      <c r="K10" s="20">
        <v>152</v>
      </c>
      <c r="L10" s="20"/>
      <c r="M10" s="21">
        <v>185</v>
      </c>
      <c r="N10" s="21"/>
      <c r="O10" s="28">
        <v>126</v>
      </c>
      <c r="P10" s="28"/>
      <c r="Q10" s="28">
        <v>254</v>
      </c>
      <c r="R10" s="28">
        <v>20</v>
      </c>
      <c r="S10" s="28">
        <v>162</v>
      </c>
      <c r="T10" s="31"/>
      <c r="U10" s="196">
        <f>SUM(K10:T10)</f>
        <v>899</v>
      </c>
      <c r="V10" s="48">
        <f>AVERAGE(K10,M10,O10,Q10,S10)</f>
        <v>175.8</v>
      </c>
      <c r="W10" s="105">
        <f>U9-U10</f>
        <v>67</v>
      </c>
    </row>
    <row r="11" spans="2:22" ht="12.75">
      <c r="B11" s="42"/>
      <c r="C11" s="76"/>
      <c r="D11" s="76"/>
      <c r="E11" s="76"/>
      <c r="F11" s="76"/>
      <c r="G11" s="76"/>
      <c r="H11" s="76"/>
      <c r="I11" s="76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V11" s="79"/>
    </row>
    <row r="12" ht="12.75">
      <c r="B12" s="42"/>
    </row>
    <row r="13" spans="2:10" ht="15">
      <c r="B13" s="42"/>
      <c r="C13" s="43" t="s">
        <v>6</v>
      </c>
      <c r="D13" s="43"/>
      <c r="E13" s="43"/>
      <c r="F13" s="43"/>
      <c r="G13" s="43"/>
      <c r="H13" s="43"/>
      <c r="I13" s="43"/>
      <c r="J13" s="43"/>
    </row>
    <row r="14" spans="2:10" ht="12" customHeight="1">
      <c r="B14" s="42"/>
      <c r="C14" s="8"/>
      <c r="D14" s="8"/>
      <c r="E14" s="8"/>
      <c r="F14" s="8"/>
      <c r="G14" s="8"/>
      <c r="H14" s="8"/>
      <c r="I14" s="8"/>
      <c r="J14" s="8"/>
    </row>
    <row r="15" spans="2:22" ht="12.75">
      <c r="B15" s="7"/>
      <c r="C15" s="9" t="s">
        <v>1</v>
      </c>
      <c r="D15" s="9"/>
      <c r="E15" s="47">
        <v>1</v>
      </c>
      <c r="F15" s="47">
        <v>2</v>
      </c>
      <c r="G15" s="47">
        <v>3</v>
      </c>
      <c r="H15" s="47">
        <v>4</v>
      </c>
      <c r="I15" s="47">
        <v>5</v>
      </c>
      <c r="J15" s="47">
        <v>6</v>
      </c>
      <c r="K15" s="11">
        <v>1</v>
      </c>
      <c r="L15" s="11" t="s">
        <v>8</v>
      </c>
      <c r="M15" s="11">
        <v>2</v>
      </c>
      <c r="N15" s="11" t="s">
        <v>8</v>
      </c>
      <c r="O15" s="27">
        <v>3</v>
      </c>
      <c r="P15" s="11" t="s">
        <v>8</v>
      </c>
      <c r="Q15" s="27">
        <v>4</v>
      </c>
      <c r="R15" s="11" t="s">
        <v>8</v>
      </c>
      <c r="S15" s="27">
        <v>5</v>
      </c>
      <c r="T15" s="173" t="s">
        <v>8</v>
      </c>
      <c r="U15" s="195" t="s">
        <v>2</v>
      </c>
      <c r="V15" s="56" t="s">
        <v>3</v>
      </c>
    </row>
    <row r="16" spans="2:27" ht="12.75">
      <c r="B16" s="7">
        <v>1</v>
      </c>
      <c r="C16" s="130" t="s">
        <v>63</v>
      </c>
      <c r="D16" s="164"/>
      <c r="E16" s="86"/>
      <c r="F16" s="86"/>
      <c r="G16" s="88"/>
      <c r="H16" s="88"/>
      <c r="I16" s="88"/>
      <c r="J16" s="89"/>
      <c r="K16" s="14">
        <v>184</v>
      </c>
      <c r="L16" s="227"/>
      <c r="M16" s="14">
        <v>187</v>
      </c>
      <c r="N16" s="14">
        <v>20</v>
      </c>
      <c r="O16" s="24">
        <v>250</v>
      </c>
      <c r="P16" s="24">
        <v>20</v>
      </c>
      <c r="Q16" s="24">
        <v>218</v>
      </c>
      <c r="R16" s="24">
        <v>20</v>
      </c>
      <c r="S16" s="24">
        <v>204</v>
      </c>
      <c r="T16" s="30">
        <v>20</v>
      </c>
      <c r="U16" s="197">
        <f>SUM(K16:T16)</f>
        <v>1123</v>
      </c>
      <c r="V16" s="45">
        <f>AVERAGE(E16:J16,K16,M16,O16,Q16,S16)</f>
        <v>208.6</v>
      </c>
      <c r="W16" s="102">
        <v>0</v>
      </c>
      <c r="X16" s="54"/>
      <c r="Y16" s="51"/>
      <c r="Z16" s="32"/>
      <c r="AA16" s="32"/>
    </row>
    <row r="17" spans="2:25" ht="12.75">
      <c r="B17" s="7">
        <f>B16+1</f>
        <v>2</v>
      </c>
      <c r="C17" s="75" t="s">
        <v>33</v>
      </c>
      <c r="D17" s="164"/>
      <c r="E17" s="86"/>
      <c r="F17" s="86"/>
      <c r="G17" s="88"/>
      <c r="H17" s="88"/>
      <c r="I17" s="88"/>
      <c r="J17" s="89"/>
      <c r="K17" s="86">
        <v>197</v>
      </c>
      <c r="L17" s="13">
        <v>20</v>
      </c>
      <c r="M17" s="14">
        <v>231</v>
      </c>
      <c r="N17" s="14">
        <v>20</v>
      </c>
      <c r="O17" s="24">
        <v>179</v>
      </c>
      <c r="P17" s="24"/>
      <c r="Q17" s="24">
        <v>234</v>
      </c>
      <c r="R17" s="24">
        <v>20</v>
      </c>
      <c r="S17" s="24">
        <v>164</v>
      </c>
      <c r="T17" s="30">
        <v>20</v>
      </c>
      <c r="U17" s="197">
        <f>SUM(K17:T17)</f>
        <v>1085</v>
      </c>
      <c r="V17" s="45">
        <f>AVERAGE(E17:J17,K17,M17,O17,Q17,S17)</f>
        <v>201</v>
      </c>
      <c r="W17" s="103">
        <f>U16-U17</f>
        <v>38</v>
      </c>
      <c r="X17" s="52"/>
      <c r="Y17" s="46"/>
    </row>
    <row r="18" spans="2:28" ht="12.75">
      <c r="B18" s="7">
        <v>3</v>
      </c>
      <c r="C18" s="75" t="s">
        <v>18</v>
      </c>
      <c r="D18" s="164"/>
      <c r="E18" s="14"/>
      <c r="F18" s="14"/>
      <c r="G18" s="24"/>
      <c r="H18" s="24"/>
      <c r="I18" s="24"/>
      <c r="J18" s="99"/>
      <c r="K18" s="14">
        <v>167</v>
      </c>
      <c r="L18" s="13"/>
      <c r="M18" s="14">
        <v>205</v>
      </c>
      <c r="N18" s="14"/>
      <c r="O18" s="24">
        <v>209</v>
      </c>
      <c r="P18" s="24">
        <v>20</v>
      </c>
      <c r="Q18" s="24">
        <v>231</v>
      </c>
      <c r="R18" s="24">
        <v>20</v>
      </c>
      <c r="S18" s="24">
        <v>184</v>
      </c>
      <c r="T18" s="30"/>
      <c r="U18" s="197">
        <f>SUM(K18:T18)</f>
        <v>1036</v>
      </c>
      <c r="V18" s="45">
        <f>AVERAGE(E18:J18,K18,M18,O18,Q18,S18)</f>
        <v>199.2</v>
      </c>
      <c r="W18" s="103">
        <f>U17-U18</f>
        <v>49</v>
      </c>
      <c r="X18" s="52"/>
      <c r="Y18" s="46"/>
      <c r="AB18" s="32"/>
    </row>
    <row r="19" spans="2:23" ht="12.75">
      <c r="B19" s="7">
        <v>4</v>
      </c>
      <c r="C19" s="130" t="s">
        <v>30</v>
      </c>
      <c r="D19" s="164"/>
      <c r="E19" s="86"/>
      <c r="F19" s="86"/>
      <c r="G19" s="88"/>
      <c r="H19" s="88"/>
      <c r="I19" s="88"/>
      <c r="J19" s="151"/>
      <c r="K19" s="14">
        <v>189</v>
      </c>
      <c r="L19" s="13">
        <v>20</v>
      </c>
      <c r="M19" s="14">
        <v>177</v>
      </c>
      <c r="N19" s="14"/>
      <c r="O19" s="24">
        <v>159</v>
      </c>
      <c r="P19" s="24"/>
      <c r="Q19" s="24">
        <v>191</v>
      </c>
      <c r="R19" s="24"/>
      <c r="S19" s="24">
        <v>191</v>
      </c>
      <c r="T19" s="30">
        <v>20</v>
      </c>
      <c r="U19" s="197">
        <f>SUM(K19:T19)</f>
        <v>947</v>
      </c>
      <c r="V19" s="45">
        <f>AVERAGE(E19:J19,K19,M19,O19,Q19,S19)</f>
        <v>181.4</v>
      </c>
      <c r="W19" s="105">
        <f>U18-U19</f>
        <v>89</v>
      </c>
    </row>
    <row r="20" spans="2:23" ht="12.75">
      <c r="B20" s="7">
        <v>5</v>
      </c>
      <c r="C20" s="130" t="s">
        <v>86</v>
      </c>
      <c r="D20" s="164"/>
      <c r="E20" s="14"/>
      <c r="F20" s="14"/>
      <c r="G20" s="24"/>
      <c r="H20" s="24"/>
      <c r="I20" s="24"/>
      <c r="J20" s="99"/>
      <c r="K20" s="228">
        <v>200</v>
      </c>
      <c r="L20" s="14">
        <v>20</v>
      </c>
      <c r="M20" s="14">
        <v>145</v>
      </c>
      <c r="N20" s="14"/>
      <c r="O20" s="14">
        <v>205</v>
      </c>
      <c r="P20" s="14">
        <v>20</v>
      </c>
      <c r="Q20" s="14">
        <v>171</v>
      </c>
      <c r="R20" s="14"/>
      <c r="S20" s="14">
        <v>175</v>
      </c>
      <c r="T20" s="25"/>
      <c r="U20" s="197">
        <f>SUM(K20:T20)</f>
        <v>936</v>
      </c>
      <c r="V20" s="45">
        <f>AVERAGE(E20:J20,K20,M20,O20,Q20,S20)</f>
        <v>179.2</v>
      </c>
      <c r="W20" s="105">
        <f>U19-U20</f>
        <v>11</v>
      </c>
    </row>
    <row r="21" spans="2:23" ht="12.75">
      <c r="B21" s="7">
        <v>6</v>
      </c>
      <c r="C21" s="130" t="s">
        <v>15</v>
      </c>
      <c r="D21" s="164"/>
      <c r="E21" s="86"/>
      <c r="F21" s="86"/>
      <c r="G21" s="88"/>
      <c r="H21" s="88"/>
      <c r="I21" s="88"/>
      <c r="J21" s="88"/>
      <c r="K21" s="13">
        <v>152</v>
      </c>
      <c r="L21" s="13"/>
      <c r="M21" s="14">
        <v>212</v>
      </c>
      <c r="N21" s="14">
        <v>20</v>
      </c>
      <c r="O21" s="14">
        <v>139</v>
      </c>
      <c r="P21" s="14"/>
      <c r="Q21" s="14">
        <v>157</v>
      </c>
      <c r="R21" s="14"/>
      <c r="S21" s="14">
        <v>163</v>
      </c>
      <c r="T21" s="25"/>
      <c r="U21" s="197">
        <f>SUM(K21:T21)</f>
        <v>843</v>
      </c>
      <c r="V21" s="45">
        <f>AVERAGE(E21:J21,K21,M21,O21,Q21,S21)</f>
        <v>164.6</v>
      </c>
      <c r="W21" s="105">
        <f>U20-U21</f>
        <v>93</v>
      </c>
    </row>
  </sheetData>
  <conditionalFormatting sqref="K17:K65536 K1:K15 S4:T65536 L1:R65536 E16:J21">
    <cfRule type="cellIs" priority="1" dxfId="1" operator="between" stopIfTrue="1">
      <formula>200</formula>
      <formula>299</formula>
    </cfRule>
  </conditionalFormatting>
  <conditionalFormatting sqref="S1:V3 V4:V65536">
    <cfRule type="cellIs" priority="2" dxfId="0" operator="between" stopIfTrue="1">
      <formula>200</formula>
      <formula>300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55"/>
  <sheetViews>
    <sheetView tabSelected="1" workbookViewId="0" topLeftCell="B1">
      <selection activeCell="B4" sqref="B4"/>
    </sheetView>
  </sheetViews>
  <sheetFormatPr defaultColWidth="9.140625" defaultRowHeight="12.75"/>
  <cols>
    <col min="1" max="1" width="1.28515625" style="8" hidden="1" customWidth="1"/>
    <col min="2" max="2" width="4.421875" style="16" customWidth="1"/>
    <col min="3" max="3" width="24.28125" style="36" customWidth="1"/>
    <col min="4" max="4" width="9.57421875" style="33" customWidth="1"/>
    <col min="5" max="5" width="3.7109375" style="33" customWidth="1"/>
    <col min="6" max="6" width="6.57421875" style="33" customWidth="1"/>
    <col min="7" max="7" width="18.00390625" style="33" customWidth="1"/>
    <col min="8" max="8" width="6.7109375" style="33" customWidth="1"/>
    <col min="9" max="9" width="3.7109375" style="33" customWidth="1"/>
    <col min="10" max="10" width="6.57421875" style="33" customWidth="1"/>
    <col min="11" max="11" width="7.28125" style="17" bestFit="1" customWidth="1"/>
    <col min="12" max="12" width="3.28125" style="18" customWidth="1"/>
    <col min="13" max="13" width="5.00390625" style="8" customWidth="1"/>
    <col min="14" max="18" width="6.57421875" style="8" customWidth="1"/>
    <col min="19" max="16384" width="9.140625" style="8" customWidth="1"/>
  </cols>
  <sheetData>
    <row r="2" spans="2:18" s="3" customFormat="1" ht="25.5" customHeight="1">
      <c r="B2" s="142" t="s">
        <v>28</v>
      </c>
      <c r="C2" s="2"/>
      <c r="D2" s="34"/>
      <c r="E2" s="34"/>
      <c r="F2" s="37"/>
      <c r="G2" s="37"/>
      <c r="H2" s="37"/>
      <c r="I2" s="38"/>
      <c r="J2" s="131"/>
      <c r="K2" s="4"/>
      <c r="L2" s="5"/>
      <c r="M2" s="6"/>
      <c r="N2" s="6"/>
      <c r="O2" s="6"/>
      <c r="P2" s="6"/>
      <c r="Q2" s="6"/>
      <c r="R2" s="6"/>
    </row>
    <row r="3" spans="2:18" s="3" customFormat="1" ht="13.5" customHeight="1">
      <c r="B3" s="142"/>
      <c r="C3" s="2"/>
      <c r="D3" s="34"/>
      <c r="E3" s="34"/>
      <c r="F3" s="37"/>
      <c r="G3" s="37"/>
      <c r="H3" s="37"/>
      <c r="I3" s="223"/>
      <c r="J3" s="226"/>
      <c r="K3" s="224"/>
      <c r="L3" s="225"/>
      <c r="M3" s="6"/>
      <c r="N3" s="6"/>
      <c r="O3" s="6"/>
      <c r="P3" s="6"/>
      <c r="Q3" s="6"/>
      <c r="R3" s="6"/>
    </row>
    <row r="4" spans="2:18" s="3" customFormat="1" ht="13.5" customHeight="1">
      <c r="B4" s="142"/>
      <c r="C4" s="2" t="s">
        <v>7</v>
      </c>
      <c r="D4" s="34"/>
      <c r="E4" s="34"/>
      <c r="F4" s="142" t="s">
        <v>92</v>
      </c>
      <c r="G4" s="37"/>
      <c r="H4" s="223"/>
      <c r="I4" s="223"/>
      <c r="J4" s="226"/>
      <c r="K4" s="224" t="s">
        <v>93</v>
      </c>
      <c r="L4" s="225"/>
      <c r="M4" s="6"/>
      <c r="N4" s="6"/>
      <c r="O4" s="6"/>
      <c r="P4" s="6"/>
      <c r="Q4" s="6"/>
      <c r="R4" s="6"/>
    </row>
    <row r="5" spans="1:17" ht="14.25" customHeight="1">
      <c r="A5" s="8" t="s">
        <v>4</v>
      </c>
      <c r="B5" s="42">
        <v>1</v>
      </c>
      <c r="C5" s="121" t="s">
        <v>57</v>
      </c>
      <c r="D5" s="50"/>
      <c r="E5" s="117">
        <v>1</v>
      </c>
      <c r="F5" s="124" t="s">
        <v>63</v>
      </c>
      <c r="G5" s="115"/>
      <c r="I5" s="170">
        <v>1</v>
      </c>
      <c r="J5" s="123" t="s">
        <v>68</v>
      </c>
      <c r="K5" s="41"/>
      <c r="L5" s="60"/>
      <c r="M5" s="46"/>
      <c r="N5" s="171"/>
      <c r="O5" s="46"/>
      <c r="P5" s="46"/>
      <c r="Q5" s="46"/>
    </row>
    <row r="6" spans="2:28" ht="14.25" customHeight="1">
      <c r="B6" s="42">
        <v>2</v>
      </c>
      <c r="C6" s="121" t="s">
        <v>62</v>
      </c>
      <c r="D6" s="114"/>
      <c r="E6" s="41">
        <v>2</v>
      </c>
      <c r="F6" s="61" t="s">
        <v>33</v>
      </c>
      <c r="G6" s="49"/>
      <c r="H6" s="49"/>
      <c r="I6" s="49">
        <v>2</v>
      </c>
      <c r="J6" s="123" t="s">
        <v>69</v>
      </c>
      <c r="K6" s="50"/>
      <c r="L6" s="50"/>
      <c r="M6" s="115"/>
      <c r="N6" s="76"/>
      <c r="O6" s="41"/>
      <c r="P6" s="60"/>
      <c r="Q6" s="77"/>
      <c r="R6" s="77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2:28" ht="14.25" customHeight="1">
      <c r="B7" s="42">
        <v>3</v>
      </c>
      <c r="C7" s="121" t="s">
        <v>34</v>
      </c>
      <c r="D7" s="50"/>
      <c r="E7" s="117">
        <v>3</v>
      </c>
      <c r="F7" s="61" t="s">
        <v>18</v>
      </c>
      <c r="G7" s="121"/>
      <c r="H7" s="121"/>
      <c r="I7" s="124"/>
      <c r="J7" s="124"/>
      <c r="K7" s="114"/>
      <c r="L7" s="114"/>
      <c r="M7" s="115"/>
      <c r="N7" s="76"/>
      <c r="O7" s="115"/>
      <c r="P7" s="11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2:28" ht="14.25" customHeight="1">
      <c r="B8" s="42">
        <v>4</v>
      </c>
      <c r="C8" s="123" t="s">
        <v>68</v>
      </c>
      <c r="D8" s="77"/>
      <c r="E8" s="41">
        <v>4</v>
      </c>
      <c r="F8" s="124" t="s">
        <v>30</v>
      </c>
      <c r="G8" s="61"/>
      <c r="H8" s="61"/>
      <c r="I8" s="115"/>
      <c r="J8" s="124"/>
      <c r="K8" s="62"/>
      <c r="L8" s="62"/>
      <c r="M8" s="115"/>
      <c r="N8" s="156"/>
      <c r="O8" s="123"/>
      <c r="P8" s="69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2:28" ht="14.25" customHeight="1">
      <c r="B9" s="42">
        <v>5</v>
      </c>
      <c r="C9" s="121" t="s">
        <v>58</v>
      </c>
      <c r="D9" s="50"/>
      <c r="E9" s="117">
        <v>5</v>
      </c>
      <c r="F9" s="124" t="s">
        <v>86</v>
      </c>
      <c r="G9" s="49"/>
      <c r="H9" s="49"/>
      <c r="I9" s="115"/>
      <c r="J9" s="61"/>
      <c r="K9" s="50"/>
      <c r="L9" s="50"/>
      <c r="M9" s="115"/>
      <c r="N9" s="121"/>
      <c r="O9" s="76"/>
      <c r="P9" s="118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2:36" ht="14.25" customHeight="1">
      <c r="B10" s="42">
        <v>6</v>
      </c>
      <c r="C10" s="49" t="s">
        <v>74</v>
      </c>
      <c r="D10" s="114"/>
      <c r="E10" s="41">
        <v>6</v>
      </c>
      <c r="F10" s="124" t="s">
        <v>15</v>
      </c>
      <c r="G10" s="76"/>
      <c r="H10" s="76"/>
      <c r="I10" s="115"/>
      <c r="J10" s="124"/>
      <c r="K10" s="77"/>
      <c r="L10" s="77"/>
      <c r="M10" s="119"/>
      <c r="N10" s="156"/>
      <c r="O10" s="123"/>
      <c r="P10" s="79"/>
      <c r="Q10" s="46"/>
      <c r="AB10" s="46"/>
      <c r="AC10" s="46"/>
      <c r="AD10" s="46"/>
      <c r="AE10" s="46"/>
      <c r="AF10" s="46"/>
      <c r="AG10" s="46"/>
      <c r="AH10" s="46"/>
      <c r="AI10" s="46"/>
      <c r="AJ10" s="46"/>
    </row>
    <row r="11" spans="2:36" ht="14.25" customHeight="1">
      <c r="B11" s="42">
        <v>7</v>
      </c>
      <c r="C11" s="49" t="s">
        <v>80</v>
      </c>
      <c r="D11" s="50"/>
      <c r="E11" s="117">
        <v>7</v>
      </c>
      <c r="F11" s="124" t="s">
        <v>26</v>
      </c>
      <c r="G11" s="61"/>
      <c r="H11" s="61"/>
      <c r="I11" s="62"/>
      <c r="J11" s="62"/>
      <c r="K11" s="62"/>
      <c r="L11" s="62"/>
      <c r="M11" s="62"/>
      <c r="N11" s="123"/>
      <c r="O11" s="63"/>
      <c r="P11" s="69"/>
      <c r="Q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2:36" s="90" customFormat="1" ht="14.25" customHeight="1" thickBot="1">
      <c r="B12" s="42">
        <v>8</v>
      </c>
      <c r="C12" s="121" t="s">
        <v>64</v>
      </c>
      <c r="D12" s="114"/>
      <c r="E12" s="41">
        <v>8</v>
      </c>
      <c r="F12" s="61" t="s">
        <v>79</v>
      </c>
      <c r="G12" s="49"/>
      <c r="H12" s="49"/>
      <c r="I12" s="50"/>
      <c r="J12" s="50"/>
      <c r="K12" s="50"/>
      <c r="L12" s="50"/>
      <c r="M12" s="50"/>
      <c r="N12" s="122"/>
      <c r="O12" s="115"/>
      <c r="P12" s="11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2:36" ht="14.25" customHeight="1">
      <c r="B13" s="42">
        <v>9</v>
      </c>
      <c r="C13" s="49" t="s">
        <v>73</v>
      </c>
      <c r="D13" s="114"/>
      <c r="E13" s="117">
        <v>9</v>
      </c>
      <c r="F13" s="61" t="s">
        <v>75</v>
      </c>
      <c r="G13" s="156"/>
      <c r="H13" s="121"/>
      <c r="I13" s="114"/>
      <c r="J13" s="114"/>
      <c r="K13" s="114"/>
      <c r="L13" s="114"/>
      <c r="M13" s="114"/>
      <c r="N13" s="123"/>
      <c r="O13" s="115"/>
      <c r="P13" s="11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2:36" ht="14.25" customHeight="1">
      <c r="B14" s="42">
        <v>10</v>
      </c>
      <c r="C14" s="49" t="s">
        <v>54</v>
      </c>
      <c r="D14" s="50"/>
      <c r="E14" s="41">
        <v>10</v>
      </c>
      <c r="F14" s="124" t="s">
        <v>85</v>
      </c>
      <c r="G14" s="49"/>
      <c r="H14" s="49"/>
      <c r="I14" s="50"/>
      <c r="J14" s="50"/>
      <c r="K14" s="50"/>
      <c r="L14" s="50"/>
      <c r="M14" s="50"/>
      <c r="N14" s="122"/>
      <c r="O14" s="117"/>
      <c r="P14" s="118"/>
      <c r="Q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2:36" ht="14.25" customHeight="1">
      <c r="B15" s="42">
        <v>11</v>
      </c>
      <c r="C15" s="121" t="s">
        <v>42</v>
      </c>
      <c r="D15" s="114"/>
      <c r="E15" s="117">
        <v>11</v>
      </c>
      <c r="F15" s="124" t="s">
        <v>59</v>
      </c>
      <c r="G15" s="121"/>
      <c r="H15" s="121"/>
      <c r="I15" s="114"/>
      <c r="J15" s="114"/>
      <c r="K15" s="114"/>
      <c r="L15" s="114"/>
      <c r="M15" s="114"/>
      <c r="N15" s="114"/>
      <c r="O15" s="115"/>
      <c r="P15" s="116"/>
      <c r="Q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2:36" ht="14.25" customHeight="1">
      <c r="B16" s="42">
        <v>12</v>
      </c>
      <c r="C16" s="49" t="s">
        <v>71</v>
      </c>
      <c r="D16" s="50"/>
      <c r="E16" s="41">
        <v>12</v>
      </c>
      <c r="F16" s="124" t="s">
        <v>84</v>
      </c>
      <c r="G16" s="121"/>
      <c r="H16" s="121"/>
      <c r="I16" s="114"/>
      <c r="J16" s="114"/>
      <c r="K16" s="114"/>
      <c r="L16" s="114"/>
      <c r="M16" s="114"/>
      <c r="N16" s="114"/>
      <c r="O16" s="115"/>
      <c r="P16" s="116"/>
      <c r="Q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2:36" ht="14.25" customHeight="1">
      <c r="B17" s="42">
        <v>13</v>
      </c>
      <c r="C17" s="121" t="s">
        <v>43</v>
      </c>
      <c r="D17" s="114"/>
      <c r="E17" s="117">
        <v>13</v>
      </c>
      <c r="F17" s="61" t="s">
        <v>20</v>
      </c>
      <c r="G17" s="49"/>
      <c r="H17" s="49"/>
      <c r="I17" s="50"/>
      <c r="J17" s="50"/>
      <c r="K17" s="50"/>
      <c r="L17" s="50"/>
      <c r="M17" s="50"/>
      <c r="N17" s="50"/>
      <c r="O17" s="117"/>
      <c r="P17" s="118"/>
      <c r="Q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2:36" ht="14.25" customHeight="1">
      <c r="B18" s="42">
        <v>14</v>
      </c>
      <c r="C18" s="49" t="s">
        <v>21</v>
      </c>
      <c r="D18" s="50"/>
      <c r="E18" s="41">
        <v>14</v>
      </c>
      <c r="F18" s="124" t="s">
        <v>45</v>
      </c>
      <c r="G18" s="121"/>
      <c r="H18" s="121"/>
      <c r="I18" s="114"/>
      <c r="J18" s="114"/>
      <c r="K18" s="114"/>
      <c r="L18" s="114"/>
      <c r="M18" s="114"/>
      <c r="N18" s="114"/>
      <c r="O18" s="115"/>
      <c r="P18" s="116"/>
      <c r="Q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2:36" ht="14.25" customHeight="1">
      <c r="B19" s="42">
        <v>15</v>
      </c>
      <c r="C19" s="123" t="s">
        <v>69</v>
      </c>
      <c r="D19" s="114"/>
      <c r="E19" s="117"/>
      <c r="F19" s="124"/>
      <c r="G19" s="61"/>
      <c r="H19" s="61"/>
      <c r="I19" s="62"/>
      <c r="J19" s="62"/>
      <c r="K19" s="62"/>
      <c r="L19" s="62"/>
      <c r="M19" s="62"/>
      <c r="N19" s="62"/>
      <c r="O19" s="63"/>
      <c r="P19" s="69"/>
      <c r="Q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2:36" ht="14.25" customHeight="1">
      <c r="B20" s="42">
        <v>16</v>
      </c>
      <c r="C20" s="49" t="s">
        <v>81</v>
      </c>
      <c r="D20" s="50"/>
      <c r="E20" s="115"/>
      <c r="F20" s="124"/>
      <c r="G20" s="124"/>
      <c r="H20" s="124"/>
      <c r="I20" s="62"/>
      <c r="J20" s="62"/>
      <c r="K20" s="62"/>
      <c r="L20" s="62"/>
      <c r="M20" s="62"/>
      <c r="N20" s="62"/>
      <c r="O20" s="125"/>
      <c r="P20" s="126"/>
      <c r="Q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2:36" ht="14.25" customHeight="1">
      <c r="B21" s="42">
        <v>17</v>
      </c>
      <c r="C21" s="121" t="s">
        <v>66</v>
      </c>
      <c r="D21" s="50"/>
      <c r="E21" s="115"/>
      <c r="F21" s="124"/>
      <c r="G21" s="61"/>
      <c r="H21" s="61"/>
      <c r="I21" s="62"/>
      <c r="J21" s="62"/>
      <c r="K21" s="62"/>
      <c r="L21" s="62"/>
      <c r="M21" s="62"/>
      <c r="N21" s="62"/>
      <c r="O21" s="63"/>
      <c r="P21" s="69"/>
      <c r="Q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2:36" ht="14.25" customHeight="1">
      <c r="B22" s="42">
        <v>18</v>
      </c>
      <c r="C22" s="121" t="s">
        <v>47</v>
      </c>
      <c r="D22" s="114"/>
      <c r="E22" s="115"/>
      <c r="F22" s="124"/>
      <c r="G22" s="61"/>
      <c r="H22" s="61"/>
      <c r="I22" s="62"/>
      <c r="J22" s="62"/>
      <c r="K22" s="62"/>
      <c r="L22" s="62"/>
      <c r="M22" s="62"/>
      <c r="N22" s="62"/>
      <c r="O22" s="63"/>
      <c r="P22" s="69"/>
      <c r="Q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2:36" ht="14.25" customHeight="1">
      <c r="B23" s="42">
        <v>19</v>
      </c>
      <c r="C23" s="121" t="s">
        <v>61</v>
      </c>
      <c r="D23" s="50"/>
      <c r="E23" s="115"/>
      <c r="F23" s="61"/>
      <c r="G23" s="49"/>
      <c r="H23" s="49"/>
      <c r="I23" s="50"/>
      <c r="J23" s="50"/>
      <c r="K23" s="50"/>
      <c r="L23" s="50"/>
      <c r="M23" s="50"/>
      <c r="N23" s="50"/>
      <c r="O23" s="117"/>
      <c r="P23" s="118"/>
      <c r="Q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2:36" ht="14.25" customHeight="1">
      <c r="B24" s="42">
        <v>20</v>
      </c>
      <c r="C24" s="49" t="s">
        <v>13</v>
      </c>
      <c r="D24" s="114"/>
      <c r="E24" s="115"/>
      <c r="F24" s="61"/>
      <c r="G24" s="124"/>
      <c r="H24" s="124"/>
      <c r="I24" s="127"/>
      <c r="J24" s="127"/>
      <c r="K24" s="127"/>
      <c r="L24" s="127"/>
      <c r="M24" s="127"/>
      <c r="N24" s="127"/>
      <c r="O24" s="125"/>
      <c r="P24" s="126"/>
      <c r="Q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2:36" ht="14.25" customHeight="1">
      <c r="B25" s="42">
        <v>21</v>
      </c>
      <c r="C25" s="121" t="s">
        <v>89</v>
      </c>
      <c r="D25" s="77"/>
      <c r="E25" s="115"/>
      <c r="F25" s="124"/>
      <c r="G25" s="121"/>
      <c r="H25" s="121"/>
      <c r="I25" s="114"/>
      <c r="J25" s="114"/>
      <c r="K25" s="114"/>
      <c r="L25" s="114"/>
      <c r="M25" s="114"/>
      <c r="N25" s="114"/>
      <c r="O25" s="115"/>
      <c r="P25" s="116"/>
      <c r="Q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2:36" ht="14.25" customHeight="1">
      <c r="B26" s="42">
        <v>22</v>
      </c>
      <c r="C26" s="49" t="s">
        <v>77</v>
      </c>
      <c r="D26" s="120"/>
      <c r="E26" s="115"/>
      <c r="F26" s="124"/>
      <c r="G26" s="49"/>
      <c r="H26" s="49"/>
      <c r="I26" s="50"/>
      <c r="J26" s="50"/>
      <c r="K26" s="50"/>
      <c r="L26" s="50"/>
      <c r="M26" s="50"/>
      <c r="N26" s="50"/>
      <c r="O26" s="117"/>
      <c r="P26" s="118"/>
      <c r="Q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2:36" s="90" customFormat="1" ht="14.25" customHeight="1" thickBot="1">
      <c r="B27" s="42">
        <v>23</v>
      </c>
      <c r="C27" s="49" t="s">
        <v>56</v>
      </c>
      <c r="D27" s="120"/>
      <c r="E27" s="115"/>
      <c r="F27" s="124"/>
      <c r="G27" s="121"/>
      <c r="H27" s="121"/>
      <c r="I27" s="114"/>
      <c r="J27" s="114"/>
      <c r="K27" s="114"/>
      <c r="L27" s="114"/>
      <c r="M27" s="114"/>
      <c r="N27" s="114"/>
      <c r="O27" s="115"/>
      <c r="P27" s="11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2:36" ht="12.75">
      <c r="B28" s="42">
        <v>24</v>
      </c>
      <c r="C28" s="49" t="s">
        <v>55</v>
      </c>
      <c r="D28" s="50"/>
      <c r="E28" s="50"/>
      <c r="F28" s="42"/>
      <c r="G28" s="61"/>
      <c r="H28" s="61"/>
      <c r="I28" s="62"/>
      <c r="J28" s="62"/>
      <c r="K28" s="62"/>
      <c r="L28" s="62"/>
      <c r="M28" s="62"/>
      <c r="N28" s="62"/>
      <c r="O28" s="63"/>
      <c r="P28" s="69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2:36" ht="12.75">
      <c r="B29" s="42">
        <v>25</v>
      </c>
      <c r="C29" s="121" t="s">
        <v>49</v>
      </c>
      <c r="D29" s="50"/>
      <c r="E29" s="50"/>
      <c r="F29" s="42"/>
      <c r="G29" s="49"/>
      <c r="H29" s="49"/>
      <c r="I29" s="50"/>
      <c r="J29" s="50"/>
      <c r="K29" s="50"/>
      <c r="L29" s="50"/>
      <c r="M29" s="50"/>
      <c r="N29" s="115"/>
      <c r="O29" s="117"/>
      <c r="P29" s="118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2:36" ht="12.75">
      <c r="B30" s="42">
        <v>26</v>
      </c>
      <c r="C30" s="121" t="s">
        <v>27</v>
      </c>
      <c r="D30" s="50"/>
      <c r="E30" s="50"/>
      <c r="F30" s="42"/>
      <c r="G30" s="49"/>
      <c r="H30" s="49"/>
      <c r="I30" s="50"/>
      <c r="J30" s="50"/>
      <c r="K30" s="50"/>
      <c r="L30" s="115"/>
      <c r="M30" s="50"/>
      <c r="N30" s="50"/>
      <c r="O30" s="117"/>
      <c r="P30" s="118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2:36" ht="12.75">
      <c r="B31" s="42">
        <v>27</v>
      </c>
      <c r="C31" s="121" t="s">
        <v>51</v>
      </c>
      <c r="D31" s="50"/>
      <c r="E31" s="50"/>
      <c r="F31" s="42"/>
      <c r="G31" s="61"/>
      <c r="H31" s="61"/>
      <c r="I31" s="62"/>
      <c r="J31" s="62"/>
      <c r="K31" s="62"/>
      <c r="L31" s="125"/>
      <c r="M31" s="62"/>
      <c r="N31" s="62"/>
      <c r="O31" s="63"/>
      <c r="P31" s="69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2:36" ht="12.75">
      <c r="B32" s="42">
        <v>28</v>
      </c>
      <c r="C32" s="49" t="s">
        <v>70</v>
      </c>
      <c r="D32" s="50"/>
      <c r="E32" s="50"/>
      <c r="F32" s="42"/>
      <c r="G32" s="61"/>
      <c r="H32" s="61"/>
      <c r="I32" s="62"/>
      <c r="J32" s="62"/>
      <c r="K32" s="62"/>
      <c r="L32" s="62"/>
      <c r="M32" s="62"/>
      <c r="N32" s="62"/>
      <c r="O32" s="63"/>
      <c r="P32" s="69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2:36" ht="12.75">
      <c r="B33" s="42">
        <v>29</v>
      </c>
      <c r="C33" s="121" t="s">
        <v>60</v>
      </c>
      <c r="D33" s="50"/>
      <c r="E33" s="50"/>
      <c r="F33" s="42"/>
      <c r="G33" s="61"/>
      <c r="H33" s="61"/>
      <c r="I33" s="62"/>
      <c r="J33" s="62"/>
      <c r="K33" s="62"/>
      <c r="L33" s="62"/>
      <c r="M33" s="62"/>
      <c r="N33" s="62"/>
      <c r="O33" s="63"/>
      <c r="P33" s="69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2:36" ht="12.75">
      <c r="B34" s="42">
        <v>30</v>
      </c>
      <c r="C34" s="49" t="s">
        <v>91</v>
      </c>
      <c r="D34" s="50"/>
      <c r="E34" s="50"/>
      <c r="F34" s="42"/>
      <c r="G34" s="121"/>
      <c r="H34" s="121"/>
      <c r="I34" s="114"/>
      <c r="J34" s="114"/>
      <c r="K34" s="114"/>
      <c r="L34" s="114"/>
      <c r="M34" s="114"/>
      <c r="N34" s="114"/>
      <c r="O34" s="115"/>
      <c r="P34" s="11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2:36" ht="12.75">
      <c r="B35" s="42">
        <v>31</v>
      </c>
      <c r="C35" s="121" t="s">
        <v>90</v>
      </c>
      <c r="D35" s="140"/>
      <c r="E35" s="50"/>
      <c r="F35" s="42"/>
      <c r="G35" s="124"/>
      <c r="H35" s="124"/>
      <c r="I35" s="50"/>
      <c r="J35" s="50"/>
      <c r="K35" s="50"/>
      <c r="L35" s="50"/>
      <c r="M35" s="50"/>
      <c r="N35" s="50"/>
      <c r="O35" s="117"/>
      <c r="P35" s="118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2:36" ht="12.75">
      <c r="B36" s="42">
        <v>32</v>
      </c>
      <c r="C36" s="121" t="s">
        <v>88</v>
      </c>
      <c r="D36" s="50"/>
      <c r="E36" s="50"/>
      <c r="F36" s="42"/>
      <c r="G36" s="49"/>
      <c r="H36" s="49"/>
      <c r="I36" s="50"/>
      <c r="J36" s="50"/>
      <c r="K36" s="115"/>
      <c r="L36" s="50"/>
      <c r="M36" s="115"/>
      <c r="N36" s="50"/>
      <c r="O36" s="117"/>
      <c r="P36" s="118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2:36" ht="12.75">
      <c r="B37" s="42">
        <v>33</v>
      </c>
      <c r="C37" s="121" t="s">
        <v>38</v>
      </c>
      <c r="D37" s="50"/>
      <c r="E37" s="50"/>
      <c r="F37" s="42"/>
      <c r="G37" s="124"/>
      <c r="H37" s="124"/>
      <c r="I37" s="62"/>
      <c r="J37" s="62"/>
      <c r="K37" s="62"/>
      <c r="L37" s="62"/>
      <c r="M37" s="62"/>
      <c r="N37" s="62"/>
      <c r="O37" s="115"/>
      <c r="P37" s="118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2:36" ht="12.75">
      <c r="B38" s="42">
        <v>34</v>
      </c>
      <c r="C38" s="49" t="s">
        <v>78</v>
      </c>
      <c r="D38" s="62"/>
      <c r="E38" s="62"/>
      <c r="F38" s="42"/>
      <c r="G38" s="121"/>
      <c r="H38" s="121"/>
      <c r="I38" s="114"/>
      <c r="J38" s="114"/>
      <c r="K38" s="114"/>
      <c r="L38" s="114"/>
      <c r="M38" s="114"/>
      <c r="N38" s="114"/>
      <c r="O38" s="115"/>
      <c r="P38" s="11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2:36" ht="12.75">
      <c r="B39" s="42">
        <v>35</v>
      </c>
      <c r="C39" s="121" t="s">
        <v>46</v>
      </c>
      <c r="D39" s="50"/>
      <c r="E39" s="50"/>
      <c r="F39" s="42"/>
      <c r="G39" s="124"/>
      <c r="H39" s="124"/>
      <c r="I39" s="127"/>
      <c r="J39" s="127"/>
      <c r="K39" s="127"/>
      <c r="L39" s="127"/>
      <c r="M39" s="127"/>
      <c r="N39" s="127"/>
      <c r="O39" s="125"/>
      <c r="P39" s="12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2:36" ht="12.75">
      <c r="B40" s="42">
        <v>36</v>
      </c>
      <c r="C40" s="121" t="s">
        <v>12</v>
      </c>
      <c r="D40" s="50"/>
      <c r="E40" s="50"/>
      <c r="F40" s="42"/>
      <c r="G40" s="76"/>
      <c r="H40" s="76"/>
      <c r="I40" s="77"/>
      <c r="J40" s="77"/>
      <c r="K40" s="77"/>
      <c r="L40" s="77"/>
      <c r="M40" s="77"/>
      <c r="N40" s="77"/>
      <c r="O40" s="166"/>
      <c r="P40" s="167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2:36" ht="12.75">
      <c r="B41" s="42">
        <v>37</v>
      </c>
      <c r="C41" s="49" t="s">
        <v>24</v>
      </c>
      <c r="D41" s="50"/>
      <c r="E41" s="50"/>
      <c r="F41" s="42"/>
      <c r="G41" s="124"/>
      <c r="H41" s="124"/>
      <c r="I41" s="62"/>
      <c r="J41" s="62"/>
      <c r="K41" s="62"/>
      <c r="L41" s="62"/>
      <c r="M41" s="62"/>
      <c r="N41" s="62"/>
      <c r="O41" s="117"/>
      <c r="P41" s="118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2:36" ht="12.75">
      <c r="B42" s="42">
        <v>38</v>
      </c>
      <c r="C42" s="121" t="s">
        <v>31</v>
      </c>
      <c r="D42" s="50"/>
      <c r="E42" s="50"/>
      <c r="F42" s="42"/>
      <c r="G42" s="123"/>
      <c r="H42" s="123"/>
      <c r="I42" s="120"/>
      <c r="J42" s="120"/>
      <c r="K42" s="120"/>
      <c r="L42" s="120"/>
      <c r="M42" s="120"/>
      <c r="N42" s="120"/>
      <c r="O42" s="166"/>
      <c r="P42" s="167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2:36" ht="12.75">
      <c r="B43" s="42">
        <v>39</v>
      </c>
      <c r="C43" s="121" t="s">
        <v>48</v>
      </c>
      <c r="D43" s="50"/>
      <c r="E43" s="50"/>
      <c r="F43" s="42"/>
      <c r="G43" s="123"/>
      <c r="H43" s="123"/>
      <c r="I43" s="120"/>
      <c r="J43" s="120"/>
      <c r="K43" s="120"/>
      <c r="L43" s="120"/>
      <c r="M43" s="120"/>
      <c r="N43" s="120"/>
      <c r="O43" s="166"/>
      <c r="P43" s="167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2:36" ht="12.75">
      <c r="B44" s="42">
        <v>40</v>
      </c>
      <c r="C44" s="121" t="s">
        <v>35</v>
      </c>
      <c r="D44" s="62"/>
      <c r="E44" s="62"/>
      <c r="F44" s="62"/>
      <c r="G44" s="62"/>
      <c r="H44" s="62"/>
      <c r="I44" s="62"/>
      <c r="J44" s="62"/>
      <c r="K44" s="117"/>
      <c r="L44" s="118"/>
      <c r="M44" s="51"/>
      <c r="N44" s="51"/>
      <c r="O44" s="51"/>
      <c r="P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2:36" ht="12.75">
      <c r="B45" s="42">
        <v>41</v>
      </c>
      <c r="C45" s="121" t="s">
        <v>36</v>
      </c>
      <c r="D45" s="62"/>
      <c r="E45" s="62"/>
      <c r="F45" s="62"/>
      <c r="G45" s="62"/>
      <c r="H45" s="62"/>
      <c r="I45" s="62"/>
      <c r="J45" s="62"/>
      <c r="K45" s="63"/>
      <c r="L45" s="118"/>
      <c r="M45" s="46"/>
      <c r="N45" s="46"/>
      <c r="O45" s="46"/>
      <c r="P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2:36" ht="12.75">
      <c r="B46" s="42">
        <v>42</v>
      </c>
      <c r="C46" s="121" t="s">
        <v>87</v>
      </c>
      <c r="D46" s="62"/>
      <c r="E46" s="62"/>
      <c r="F46" s="62"/>
      <c r="G46" s="62"/>
      <c r="H46" s="62"/>
      <c r="I46" s="62"/>
      <c r="J46" s="62"/>
      <c r="K46" s="63"/>
      <c r="L46" s="118"/>
      <c r="M46" s="46"/>
      <c r="N46" s="46"/>
      <c r="O46" s="46"/>
      <c r="P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2:36" ht="12.75">
      <c r="B47" s="42">
        <v>43</v>
      </c>
      <c r="C47" s="121" t="s">
        <v>65</v>
      </c>
      <c r="D47" s="50"/>
      <c r="E47" s="50"/>
      <c r="F47" s="50"/>
      <c r="G47" s="50"/>
      <c r="H47" s="50"/>
      <c r="I47" s="50"/>
      <c r="J47" s="50"/>
      <c r="K47" s="117"/>
      <c r="L47" s="118"/>
      <c r="M47" s="46"/>
      <c r="N47" s="46"/>
      <c r="O47" s="46"/>
      <c r="P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2:36" ht="12.75">
      <c r="B48" s="42">
        <v>44</v>
      </c>
      <c r="C48" s="49" t="s">
        <v>76</v>
      </c>
      <c r="D48" s="50"/>
      <c r="E48" s="50"/>
      <c r="F48" s="50"/>
      <c r="G48" s="50"/>
      <c r="H48" s="50"/>
      <c r="I48" s="50"/>
      <c r="J48" s="50"/>
      <c r="K48" s="117"/>
      <c r="L48" s="118"/>
      <c r="M48" s="46"/>
      <c r="N48" s="46"/>
      <c r="O48" s="46"/>
      <c r="P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2:36" ht="12.75">
      <c r="B49" s="42">
        <v>45</v>
      </c>
      <c r="C49" s="121" t="s">
        <v>19</v>
      </c>
      <c r="D49" s="77"/>
      <c r="E49" s="77"/>
      <c r="F49" s="77"/>
      <c r="G49" s="77"/>
      <c r="H49" s="77"/>
      <c r="I49" s="77"/>
      <c r="J49" s="77"/>
      <c r="K49" s="78"/>
      <c r="L49" s="118"/>
      <c r="M49" s="46"/>
      <c r="N49" s="46"/>
      <c r="O49" s="46"/>
      <c r="P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2:36" ht="12.75">
      <c r="B50" s="42">
        <v>46</v>
      </c>
      <c r="C50" s="49" t="s">
        <v>72</v>
      </c>
      <c r="D50" s="50"/>
      <c r="E50" s="50"/>
      <c r="F50" s="50"/>
      <c r="G50" s="50"/>
      <c r="H50" s="50"/>
      <c r="I50" s="50"/>
      <c r="J50" s="50"/>
      <c r="K50" s="117"/>
      <c r="L50" s="118"/>
      <c r="M50" s="46"/>
      <c r="N50" s="46"/>
      <c r="O50" s="46"/>
      <c r="P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2:36" ht="12.75">
      <c r="B51" s="42">
        <v>47</v>
      </c>
      <c r="C51" s="121" t="s">
        <v>40</v>
      </c>
      <c r="D51" s="50"/>
      <c r="E51" s="50"/>
      <c r="F51" s="50"/>
      <c r="G51" s="50"/>
      <c r="H51" s="50"/>
      <c r="I51" s="50"/>
      <c r="J51" s="50"/>
      <c r="K51" s="117"/>
      <c r="L51" s="118"/>
      <c r="M51" s="46"/>
      <c r="N51" s="46"/>
      <c r="O51" s="46"/>
      <c r="P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2:36" ht="12.75">
      <c r="B52" s="42">
        <v>48</v>
      </c>
      <c r="C52" s="49" t="s">
        <v>32</v>
      </c>
      <c r="D52" s="62"/>
      <c r="E52" s="62"/>
      <c r="F52" s="62"/>
      <c r="G52" s="62"/>
      <c r="H52" s="62"/>
      <c r="I52" s="62"/>
      <c r="J52" s="62"/>
      <c r="K52" s="117"/>
      <c r="L52" s="118"/>
      <c r="M52" s="46"/>
      <c r="N52" s="46"/>
      <c r="O52" s="46"/>
      <c r="P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2:36" ht="12.75">
      <c r="B53" s="42">
        <v>49</v>
      </c>
      <c r="C53" s="121" t="s">
        <v>52</v>
      </c>
      <c r="D53" s="50"/>
      <c r="E53" s="50"/>
      <c r="F53" s="50"/>
      <c r="G53" s="50"/>
      <c r="H53" s="50"/>
      <c r="I53" s="50"/>
      <c r="J53" s="50"/>
      <c r="K53" s="117"/>
      <c r="L53" s="118"/>
      <c r="M53" s="46"/>
      <c r="N53" s="46"/>
      <c r="O53" s="46"/>
      <c r="P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2:36" ht="12.75">
      <c r="B54" s="42">
        <v>50</v>
      </c>
      <c r="C54" s="121" t="s">
        <v>39</v>
      </c>
      <c r="D54" s="50"/>
      <c r="E54" s="50"/>
      <c r="F54" s="50"/>
      <c r="G54" s="50"/>
      <c r="H54" s="50"/>
      <c r="I54" s="50"/>
      <c r="J54" s="50"/>
      <c r="K54" s="117"/>
      <c r="L54" s="118"/>
      <c r="M54" s="46"/>
      <c r="N54" s="46"/>
      <c r="O54" s="46"/>
      <c r="P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2:36" ht="12.75">
      <c r="B55" s="41"/>
      <c r="C55" s="121"/>
      <c r="D55" s="50"/>
      <c r="E55" s="50"/>
      <c r="F55" s="50"/>
      <c r="G55" s="50"/>
      <c r="H55" s="50"/>
      <c r="I55" s="50"/>
      <c r="J55" s="50"/>
      <c r="K55" s="117"/>
      <c r="L55" s="118"/>
      <c r="M55" s="46"/>
      <c r="N55" s="46"/>
      <c r="O55" s="46"/>
      <c r="P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2:36" ht="12.75">
      <c r="B56" s="41"/>
      <c r="C56" s="49"/>
      <c r="D56" s="50"/>
      <c r="E56" s="50"/>
      <c r="F56" s="50"/>
      <c r="G56" s="50"/>
      <c r="H56" s="50"/>
      <c r="I56" s="50"/>
      <c r="J56" s="50"/>
      <c r="K56" s="117"/>
      <c r="L56" s="118"/>
      <c r="M56" s="46"/>
      <c r="N56" s="46"/>
      <c r="O56" s="46"/>
      <c r="P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2:36" ht="12.75">
      <c r="B57" s="41"/>
      <c r="C57" s="121"/>
      <c r="D57" s="50"/>
      <c r="E57" s="50"/>
      <c r="F57" s="50"/>
      <c r="G57" s="50"/>
      <c r="H57" s="50"/>
      <c r="I57" s="50"/>
      <c r="J57" s="50"/>
      <c r="K57" s="117"/>
      <c r="L57" s="118"/>
      <c r="M57" s="46"/>
      <c r="N57" s="46"/>
      <c r="O57" s="46"/>
      <c r="P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2:36" ht="12.75">
      <c r="B58" s="41"/>
      <c r="C58" s="49"/>
      <c r="D58" s="77"/>
      <c r="E58" s="77"/>
      <c r="F58" s="77"/>
      <c r="G58" s="77"/>
      <c r="H58" s="77"/>
      <c r="I58" s="77"/>
      <c r="J58" s="77"/>
      <c r="K58" s="78"/>
      <c r="L58" s="118"/>
      <c r="M58" s="46"/>
      <c r="N58" s="46"/>
      <c r="O58" s="46"/>
      <c r="P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1:36" ht="12.75">
      <c r="A59" s="8">
        <v>1</v>
      </c>
      <c r="B59" s="41"/>
      <c r="C59" s="121"/>
      <c r="D59" s="62"/>
      <c r="E59" s="62"/>
      <c r="F59" s="62"/>
      <c r="G59" s="62"/>
      <c r="H59" s="62"/>
      <c r="I59" s="62"/>
      <c r="J59" s="62"/>
      <c r="K59" s="117"/>
      <c r="L59" s="118"/>
      <c r="M59" s="51"/>
      <c r="N59" s="51"/>
      <c r="O59" s="51"/>
      <c r="P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ht="12.75">
      <c r="A60" s="8">
        <v>1</v>
      </c>
      <c r="B60" s="41"/>
      <c r="C60" s="49"/>
      <c r="D60" s="50"/>
      <c r="E60" s="50"/>
      <c r="F60" s="50"/>
      <c r="G60" s="50"/>
      <c r="H60" s="50"/>
      <c r="I60" s="50"/>
      <c r="J60" s="50"/>
      <c r="K60" s="117"/>
      <c r="L60" s="118"/>
      <c r="M60" s="46"/>
      <c r="N60" s="46"/>
      <c r="O60" s="46"/>
      <c r="P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ht="12.75">
      <c r="A61" s="8">
        <v>1</v>
      </c>
      <c r="B61" s="41"/>
      <c r="C61" s="121"/>
      <c r="D61" s="50"/>
      <c r="E61" s="50"/>
      <c r="F61" s="50"/>
      <c r="G61" s="50"/>
      <c r="H61" s="50"/>
      <c r="I61" s="50"/>
      <c r="J61" s="50"/>
      <c r="K61" s="117"/>
      <c r="L61" s="118"/>
      <c r="M61" s="46"/>
      <c r="N61" s="46"/>
      <c r="O61" s="46"/>
      <c r="P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ht="12.75">
      <c r="A62" s="26">
        <v>1</v>
      </c>
      <c r="B62" s="41"/>
      <c r="C62" s="121"/>
      <c r="D62" s="50"/>
      <c r="E62" s="50"/>
      <c r="F62" s="50"/>
      <c r="G62" s="50"/>
      <c r="H62" s="50"/>
      <c r="I62" s="50"/>
      <c r="J62" s="50"/>
      <c r="K62" s="117"/>
      <c r="L62" s="118"/>
      <c r="M62" s="46"/>
      <c r="N62" s="46"/>
      <c r="O62" s="46"/>
      <c r="P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ht="12.75">
      <c r="A63" s="32">
        <v>1</v>
      </c>
      <c r="B63" s="41"/>
      <c r="C63" s="121"/>
      <c r="D63" s="62"/>
      <c r="E63" s="62"/>
      <c r="F63" s="62"/>
      <c r="G63" s="62"/>
      <c r="H63" s="62"/>
      <c r="I63" s="62"/>
      <c r="J63" s="62"/>
      <c r="K63" s="63"/>
      <c r="L63" s="118"/>
      <c r="M63" s="46"/>
      <c r="N63" s="46"/>
      <c r="O63" s="46"/>
      <c r="P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ht="12.75">
      <c r="A64" s="8">
        <v>1</v>
      </c>
      <c r="B64" s="41"/>
      <c r="C64" s="121"/>
      <c r="D64" s="62"/>
      <c r="E64" s="62"/>
      <c r="F64" s="62"/>
      <c r="G64" s="62"/>
      <c r="H64" s="62"/>
      <c r="I64" s="62"/>
      <c r="J64" s="62"/>
      <c r="K64" s="63"/>
      <c r="L64" s="118"/>
      <c r="M64" s="46"/>
      <c r="N64" s="46"/>
      <c r="O64" s="46"/>
      <c r="P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ht="12.75">
      <c r="A65" s="26">
        <v>1</v>
      </c>
      <c r="B65" s="41"/>
      <c r="C65" s="121"/>
      <c r="D65" s="50"/>
      <c r="E65" s="50"/>
      <c r="F65" s="50"/>
      <c r="G65" s="50"/>
      <c r="H65" s="50"/>
      <c r="I65" s="50"/>
      <c r="J65" s="50"/>
      <c r="K65" s="117"/>
      <c r="L65" s="118"/>
      <c r="M65" s="46"/>
      <c r="N65" s="46"/>
      <c r="O65" s="46"/>
      <c r="P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ht="12.75">
      <c r="A66" s="8">
        <v>1</v>
      </c>
      <c r="B66" s="41"/>
      <c r="C66" s="49"/>
      <c r="D66" s="50"/>
      <c r="E66" s="50"/>
      <c r="F66" s="50"/>
      <c r="G66" s="50"/>
      <c r="H66" s="50"/>
      <c r="I66" s="50"/>
      <c r="J66" s="50"/>
      <c r="K66" s="117"/>
      <c r="L66" s="118"/>
      <c r="M66" s="46"/>
      <c r="N66" s="46"/>
      <c r="O66" s="46"/>
      <c r="P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ht="12.75">
      <c r="A67" s="8">
        <v>1</v>
      </c>
      <c r="B67" s="41"/>
      <c r="C67" s="61"/>
      <c r="D67" s="62"/>
      <c r="E67" s="62"/>
      <c r="F67" s="62"/>
      <c r="G67" s="62"/>
      <c r="H67" s="62"/>
      <c r="I67" s="62"/>
      <c r="J67" s="62"/>
      <c r="K67" s="63"/>
      <c r="L67" s="118"/>
      <c r="M67" s="46"/>
      <c r="N67" s="46"/>
      <c r="O67" s="46"/>
      <c r="P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6" ht="12.75">
      <c r="A68" s="8">
        <v>1</v>
      </c>
      <c r="B68" s="41"/>
      <c r="C68" s="49"/>
      <c r="D68" s="50"/>
      <c r="E68" s="50"/>
      <c r="F68" s="50"/>
      <c r="G68" s="50"/>
      <c r="H68" s="50"/>
      <c r="I68" s="50"/>
      <c r="J68" s="50"/>
      <c r="K68" s="117"/>
      <c r="L68" s="118"/>
      <c r="M68" s="46"/>
      <c r="N68" s="46"/>
      <c r="O68" s="46"/>
      <c r="P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6" ht="12.75">
      <c r="A69" s="22">
        <v>1</v>
      </c>
      <c r="B69" s="41"/>
      <c r="C69" s="49"/>
      <c r="D69" s="50"/>
      <c r="E69" s="50"/>
      <c r="F69" s="50"/>
      <c r="G69" s="50"/>
      <c r="H69" s="50"/>
      <c r="I69" s="50"/>
      <c r="J69" s="50"/>
      <c r="K69" s="117"/>
      <c r="L69" s="118"/>
      <c r="M69" s="46"/>
      <c r="N69" s="46"/>
      <c r="O69" s="46"/>
      <c r="P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ht="12.75">
      <c r="A70" s="8">
        <v>1</v>
      </c>
      <c r="B70" s="41"/>
      <c r="C70" s="61"/>
      <c r="D70" s="62"/>
      <c r="E70" s="62"/>
      <c r="F70" s="62"/>
      <c r="G70" s="62"/>
      <c r="H70" s="62"/>
      <c r="I70" s="62"/>
      <c r="J70" s="62"/>
      <c r="K70" s="117"/>
      <c r="L70" s="118"/>
      <c r="M70" s="51"/>
      <c r="N70" s="51"/>
      <c r="O70" s="51"/>
      <c r="P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ht="12.75">
      <c r="A71" s="8">
        <v>1</v>
      </c>
      <c r="B71" s="41"/>
      <c r="C71" s="49"/>
      <c r="D71" s="50"/>
      <c r="E71" s="50"/>
      <c r="F71" s="50"/>
      <c r="G71" s="50"/>
      <c r="H71" s="50"/>
      <c r="I71" s="50"/>
      <c r="J71" s="50"/>
      <c r="K71" s="117"/>
      <c r="L71" s="118"/>
      <c r="M71" s="46"/>
      <c r="N71" s="46"/>
      <c r="O71" s="46"/>
      <c r="P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ht="12.75">
      <c r="A72" s="8">
        <v>1</v>
      </c>
      <c r="B72" s="41"/>
      <c r="C72" s="61"/>
      <c r="D72" s="62"/>
      <c r="E72" s="62"/>
      <c r="F72" s="62"/>
      <c r="G72" s="62"/>
      <c r="H72" s="62"/>
      <c r="I72" s="62"/>
      <c r="J72" s="62"/>
      <c r="K72" s="63"/>
      <c r="L72" s="118"/>
      <c r="M72" s="46"/>
      <c r="N72" s="46"/>
      <c r="O72" s="46"/>
      <c r="P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ht="12.75">
      <c r="A73" s="8">
        <v>1</v>
      </c>
      <c r="B73" s="41"/>
      <c r="C73" s="49"/>
      <c r="D73" s="50"/>
      <c r="E73" s="50"/>
      <c r="F73" s="50"/>
      <c r="G73" s="50"/>
      <c r="H73" s="50"/>
      <c r="I73" s="50"/>
      <c r="J73" s="50"/>
      <c r="K73" s="117"/>
      <c r="L73" s="118"/>
      <c r="M73" s="46"/>
      <c r="N73" s="46"/>
      <c r="O73" s="46"/>
      <c r="P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6" ht="12.75">
      <c r="A74" s="8">
        <v>1</v>
      </c>
      <c r="B74" s="41"/>
      <c r="C74" s="61"/>
      <c r="D74" s="62"/>
      <c r="E74" s="62"/>
      <c r="F74" s="62"/>
      <c r="G74" s="62"/>
      <c r="H74" s="62"/>
      <c r="I74" s="62"/>
      <c r="J74" s="62"/>
      <c r="K74" s="63"/>
      <c r="L74" s="118"/>
      <c r="M74" s="46"/>
      <c r="N74" s="46"/>
      <c r="O74" s="46"/>
      <c r="P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6" ht="12.75">
      <c r="A75" s="8">
        <v>1</v>
      </c>
      <c r="B75" s="41"/>
      <c r="C75" s="61"/>
      <c r="D75" s="62"/>
      <c r="E75" s="62"/>
      <c r="F75" s="62"/>
      <c r="G75" s="62"/>
      <c r="H75" s="62"/>
      <c r="I75" s="62"/>
      <c r="J75" s="62"/>
      <c r="K75" s="63"/>
      <c r="L75" s="118"/>
      <c r="M75" s="46"/>
      <c r="N75" s="46"/>
      <c r="O75" s="46"/>
      <c r="P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6" ht="12.75">
      <c r="A76" s="8">
        <v>1</v>
      </c>
      <c r="B76" s="41"/>
      <c r="C76" s="61"/>
      <c r="D76" s="62"/>
      <c r="E76" s="62"/>
      <c r="F76" s="62"/>
      <c r="G76" s="62"/>
      <c r="H76" s="62"/>
      <c r="I76" s="62"/>
      <c r="J76" s="62"/>
      <c r="K76" s="63"/>
      <c r="L76" s="118"/>
      <c r="M76" s="46"/>
      <c r="N76" s="46"/>
      <c r="O76" s="46"/>
      <c r="P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6" ht="12.75">
      <c r="A77" s="8">
        <v>1</v>
      </c>
      <c r="B77" s="41"/>
      <c r="C77" s="49"/>
      <c r="D77" s="50"/>
      <c r="E77" s="50"/>
      <c r="F77" s="50"/>
      <c r="G77" s="50"/>
      <c r="H77" s="50"/>
      <c r="I77" s="50"/>
      <c r="J77" s="50"/>
      <c r="K77" s="117"/>
      <c r="L77" s="118"/>
      <c r="M77" s="46"/>
      <c r="N77" s="46"/>
      <c r="O77" s="46"/>
      <c r="P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6" ht="12.75">
      <c r="A78" s="8">
        <v>1</v>
      </c>
      <c r="B78" s="41"/>
      <c r="C78" s="49"/>
      <c r="D78" s="50"/>
      <c r="E78" s="50"/>
      <c r="F78" s="50"/>
      <c r="G78" s="50"/>
      <c r="H78" s="50"/>
      <c r="I78" s="50"/>
      <c r="J78" s="50"/>
      <c r="K78" s="117"/>
      <c r="L78" s="118"/>
      <c r="M78" s="46"/>
      <c r="N78" s="46"/>
      <c r="O78" s="46"/>
      <c r="P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6" ht="12.75">
      <c r="A79" s="8">
        <v>1</v>
      </c>
      <c r="B79" s="41"/>
      <c r="C79" s="49"/>
      <c r="D79" s="50"/>
      <c r="E79" s="50"/>
      <c r="F79" s="50"/>
      <c r="G79" s="50"/>
      <c r="H79" s="50"/>
      <c r="I79" s="50"/>
      <c r="J79" s="50"/>
      <c r="K79" s="117"/>
      <c r="L79" s="118"/>
      <c r="M79" s="46"/>
      <c r="N79" s="46"/>
      <c r="O79" s="46"/>
      <c r="P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1:36" ht="12.75">
      <c r="A80" s="8">
        <v>1</v>
      </c>
      <c r="B80" s="41"/>
      <c r="C80" s="61"/>
      <c r="D80" s="62"/>
      <c r="E80" s="62"/>
      <c r="F80" s="62"/>
      <c r="G80" s="62"/>
      <c r="H80" s="62"/>
      <c r="I80" s="62"/>
      <c r="J80" s="62"/>
      <c r="K80" s="63"/>
      <c r="L80" s="69"/>
      <c r="M80" s="46"/>
      <c r="N80" s="46"/>
      <c r="O80" s="46"/>
      <c r="P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1:36" ht="12.75">
      <c r="A81" s="8">
        <v>1</v>
      </c>
      <c r="B81" s="41"/>
      <c r="C81" s="49"/>
      <c r="D81" s="50"/>
      <c r="E81" s="50"/>
      <c r="F81" s="50"/>
      <c r="G81" s="50"/>
      <c r="H81" s="50"/>
      <c r="I81" s="50"/>
      <c r="J81" s="50"/>
      <c r="K81" s="117"/>
      <c r="L81" s="118"/>
      <c r="M81" s="46"/>
      <c r="N81" s="46"/>
      <c r="O81" s="46"/>
      <c r="P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1:36" ht="12.75">
      <c r="A82" s="8">
        <v>1</v>
      </c>
      <c r="B82" s="41"/>
      <c r="C82" s="49"/>
      <c r="D82" s="50"/>
      <c r="E82" s="50"/>
      <c r="F82" s="50"/>
      <c r="G82" s="50"/>
      <c r="H82" s="50"/>
      <c r="I82" s="50"/>
      <c r="J82" s="50"/>
      <c r="K82" s="117"/>
      <c r="L82" s="118"/>
      <c r="M82" s="46"/>
      <c r="N82" s="46"/>
      <c r="O82" s="46"/>
      <c r="P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1:36" ht="12.75">
      <c r="A83" s="8">
        <v>1</v>
      </c>
      <c r="B83" s="41"/>
      <c r="C83" s="49"/>
      <c r="D83" s="50"/>
      <c r="E83" s="50"/>
      <c r="F83" s="50"/>
      <c r="G83" s="50"/>
      <c r="H83" s="50"/>
      <c r="I83" s="50"/>
      <c r="J83" s="50"/>
      <c r="K83" s="117"/>
      <c r="L83" s="118"/>
      <c r="M83" s="46"/>
      <c r="N83" s="46"/>
      <c r="O83" s="46"/>
      <c r="P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1:36" ht="12.75">
      <c r="A84" s="8">
        <v>1</v>
      </c>
      <c r="B84" s="41"/>
      <c r="C84" s="49"/>
      <c r="D84" s="50"/>
      <c r="E84" s="50"/>
      <c r="F84" s="50"/>
      <c r="G84" s="50"/>
      <c r="H84" s="50"/>
      <c r="I84" s="50"/>
      <c r="J84" s="50"/>
      <c r="K84" s="117"/>
      <c r="L84" s="118"/>
      <c r="M84" s="46"/>
      <c r="N84" s="46"/>
      <c r="O84" s="46"/>
      <c r="P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1:36" ht="12.75">
      <c r="A85" s="8">
        <v>1</v>
      </c>
      <c r="B85" s="41"/>
      <c r="C85" s="76"/>
      <c r="D85" s="77"/>
      <c r="E85" s="77"/>
      <c r="F85" s="77"/>
      <c r="G85" s="77"/>
      <c r="H85" s="77"/>
      <c r="I85" s="77"/>
      <c r="J85" s="77"/>
      <c r="K85" s="78"/>
      <c r="L85" s="79"/>
      <c r="M85" s="46"/>
      <c r="N85" s="46"/>
      <c r="O85" s="46"/>
      <c r="P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1:36" ht="12.75">
      <c r="A86" s="8">
        <v>1</v>
      </c>
      <c r="B86" s="41"/>
      <c r="C86" s="49"/>
      <c r="D86" s="50"/>
      <c r="E86" s="50"/>
      <c r="F86" s="50"/>
      <c r="G86" s="50"/>
      <c r="H86" s="50"/>
      <c r="I86" s="50"/>
      <c r="J86" s="50"/>
      <c r="K86" s="117"/>
      <c r="L86" s="118"/>
      <c r="M86" s="46"/>
      <c r="N86" s="46"/>
      <c r="O86" s="46"/>
      <c r="P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1:36" ht="12.75">
      <c r="A87" s="8">
        <v>1</v>
      </c>
      <c r="B87" s="41"/>
      <c r="C87" s="76"/>
      <c r="D87" s="77"/>
      <c r="E87" s="77"/>
      <c r="F87" s="77"/>
      <c r="G87" s="77"/>
      <c r="H87" s="77"/>
      <c r="I87" s="77"/>
      <c r="J87" s="77"/>
      <c r="K87" s="78"/>
      <c r="L87" s="79"/>
      <c r="M87" s="46"/>
      <c r="N87" s="46"/>
      <c r="O87" s="46"/>
      <c r="P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1:36" ht="12.75">
      <c r="A88" s="8">
        <v>1</v>
      </c>
      <c r="B88" s="41"/>
      <c r="C88" s="49"/>
      <c r="D88" s="50"/>
      <c r="E88" s="50"/>
      <c r="F88" s="50"/>
      <c r="G88" s="50"/>
      <c r="H88" s="50"/>
      <c r="I88" s="50"/>
      <c r="J88" s="50"/>
      <c r="K88" s="117"/>
      <c r="L88" s="118"/>
      <c r="M88" s="46"/>
      <c r="N88" s="46"/>
      <c r="O88" s="46"/>
      <c r="P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1:36" ht="12.75">
      <c r="A89" s="8">
        <v>1</v>
      </c>
      <c r="B89" s="41"/>
      <c r="C89" s="49"/>
      <c r="D89" s="50"/>
      <c r="E89" s="50"/>
      <c r="F89" s="50"/>
      <c r="G89" s="50"/>
      <c r="H89" s="50"/>
      <c r="I89" s="50"/>
      <c r="J89" s="50"/>
      <c r="K89" s="117"/>
      <c r="L89" s="118"/>
      <c r="M89" s="46"/>
      <c r="N89" s="46"/>
      <c r="O89" s="46"/>
      <c r="P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1:36" ht="12.75">
      <c r="A90" s="8">
        <v>1</v>
      </c>
      <c r="B90" s="41"/>
      <c r="C90" s="49"/>
      <c r="D90" s="50"/>
      <c r="E90" s="50"/>
      <c r="F90" s="50"/>
      <c r="G90" s="50"/>
      <c r="H90" s="50"/>
      <c r="I90" s="50"/>
      <c r="J90" s="50"/>
      <c r="K90" s="117"/>
      <c r="L90" s="118"/>
      <c r="M90" s="46"/>
      <c r="N90" s="46"/>
      <c r="O90" s="46"/>
      <c r="P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1:36" ht="12.75">
      <c r="A91" s="8">
        <v>1</v>
      </c>
      <c r="B91" s="41"/>
      <c r="C91" s="61"/>
      <c r="D91" s="62"/>
      <c r="E91" s="62"/>
      <c r="F91" s="62"/>
      <c r="G91" s="62"/>
      <c r="H91" s="62"/>
      <c r="I91" s="62"/>
      <c r="J91" s="62"/>
      <c r="K91" s="63"/>
      <c r="L91" s="69"/>
      <c r="M91" s="46"/>
      <c r="N91" s="46"/>
      <c r="O91" s="46"/>
      <c r="P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1:36" ht="12.75">
      <c r="A92" s="8">
        <v>1</v>
      </c>
      <c r="B92" s="41"/>
      <c r="C92" s="49"/>
      <c r="D92" s="50"/>
      <c r="E92" s="50"/>
      <c r="F92" s="50"/>
      <c r="G92" s="50"/>
      <c r="H92" s="50"/>
      <c r="I92" s="50"/>
      <c r="J92" s="50"/>
      <c r="K92" s="117"/>
      <c r="L92" s="118"/>
      <c r="M92" s="46"/>
      <c r="N92" s="46"/>
      <c r="O92" s="46"/>
      <c r="P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1:36" ht="12.75">
      <c r="A93" s="8">
        <v>1</v>
      </c>
      <c r="B93" s="41"/>
      <c r="C93" s="49"/>
      <c r="D93" s="50"/>
      <c r="E93" s="50"/>
      <c r="F93" s="50"/>
      <c r="G93" s="50"/>
      <c r="H93" s="50"/>
      <c r="I93" s="50"/>
      <c r="J93" s="50"/>
      <c r="K93" s="117"/>
      <c r="L93" s="118"/>
      <c r="M93" s="46"/>
      <c r="N93" s="46"/>
      <c r="O93" s="46"/>
      <c r="P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1:36" ht="12.75">
      <c r="A94" s="8">
        <v>1</v>
      </c>
      <c r="B94" s="41"/>
      <c r="C94" s="61"/>
      <c r="D94" s="62"/>
      <c r="E94" s="62"/>
      <c r="F94" s="62"/>
      <c r="G94" s="62"/>
      <c r="H94" s="62"/>
      <c r="I94" s="62"/>
      <c r="J94" s="62"/>
      <c r="K94" s="63"/>
      <c r="L94" s="69"/>
      <c r="M94" s="46"/>
      <c r="N94" s="46"/>
      <c r="O94" s="46"/>
      <c r="P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1:36" ht="12.75">
      <c r="A95" s="26">
        <v>1</v>
      </c>
      <c r="B95" s="41"/>
      <c r="C95" s="61"/>
      <c r="D95" s="62"/>
      <c r="E95" s="62"/>
      <c r="F95" s="62"/>
      <c r="G95" s="62"/>
      <c r="H95" s="62"/>
      <c r="I95" s="62"/>
      <c r="J95" s="62"/>
      <c r="K95" s="63"/>
      <c r="L95" s="69"/>
      <c r="M95" s="46"/>
      <c r="N95" s="46"/>
      <c r="O95" s="46"/>
      <c r="P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1:36" ht="12.75">
      <c r="A96" s="26">
        <v>1</v>
      </c>
      <c r="B96" s="41"/>
      <c r="C96" s="76"/>
      <c r="D96" s="77"/>
      <c r="E96" s="77"/>
      <c r="F96" s="77"/>
      <c r="G96" s="77"/>
      <c r="H96" s="77"/>
      <c r="I96" s="77"/>
      <c r="J96" s="77"/>
      <c r="K96" s="78"/>
      <c r="L96" s="79"/>
      <c r="M96" s="46"/>
      <c r="N96" s="46"/>
      <c r="O96" s="46"/>
      <c r="P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1:36" ht="12.75">
      <c r="A97" s="8">
        <v>1</v>
      </c>
      <c r="B97" s="41"/>
      <c r="C97" s="49"/>
      <c r="D97" s="50"/>
      <c r="E97" s="50"/>
      <c r="F97" s="50"/>
      <c r="G97" s="50"/>
      <c r="H97" s="50"/>
      <c r="I97" s="50"/>
      <c r="J97" s="50"/>
      <c r="K97" s="117"/>
      <c r="L97" s="118"/>
      <c r="M97" s="46"/>
      <c r="N97" s="46"/>
      <c r="O97" s="46"/>
      <c r="P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1:36" ht="12.75">
      <c r="A98" s="8">
        <v>1</v>
      </c>
      <c r="B98" s="41"/>
      <c r="C98" s="61"/>
      <c r="D98" s="62"/>
      <c r="E98" s="62"/>
      <c r="F98" s="62"/>
      <c r="G98" s="62"/>
      <c r="H98" s="62"/>
      <c r="I98" s="62"/>
      <c r="J98" s="62"/>
      <c r="K98" s="63"/>
      <c r="L98" s="69"/>
      <c r="M98" s="46"/>
      <c r="N98" s="46"/>
      <c r="O98" s="46"/>
      <c r="P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1:36" ht="12.75">
      <c r="A99" s="8">
        <v>1</v>
      </c>
      <c r="B99" s="41"/>
      <c r="C99" s="49"/>
      <c r="D99" s="50"/>
      <c r="E99" s="50"/>
      <c r="F99" s="50"/>
      <c r="G99" s="50"/>
      <c r="H99" s="50"/>
      <c r="I99" s="50"/>
      <c r="J99" s="50"/>
      <c r="K99" s="117"/>
      <c r="L99" s="118"/>
      <c r="M99" s="46"/>
      <c r="N99" s="46"/>
      <c r="O99" s="46"/>
      <c r="P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1:36" ht="12.75">
      <c r="A100" s="8">
        <v>1</v>
      </c>
      <c r="B100" s="41"/>
      <c r="C100" s="49"/>
      <c r="D100" s="140"/>
      <c r="E100" s="50"/>
      <c r="F100" s="50"/>
      <c r="G100" s="50"/>
      <c r="H100" s="50"/>
      <c r="I100" s="140"/>
      <c r="J100" s="50"/>
      <c r="K100" s="117"/>
      <c r="L100" s="118"/>
      <c r="M100" s="46"/>
      <c r="N100" s="46"/>
      <c r="O100" s="46"/>
      <c r="P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1:36" ht="12.75">
      <c r="A101" s="8">
        <v>1</v>
      </c>
      <c r="B101" s="41"/>
      <c r="C101" s="61"/>
      <c r="D101" s="62"/>
      <c r="E101" s="62"/>
      <c r="F101" s="62"/>
      <c r="G101" s="62"/>
      <c r="H101" s="62"/>
      <c r="I101" s="62"/>
      <c r="J101" s="62"/>
      <c r="K101" s="63"/>
      <c r="L101" s="69"/>
      <c r="M101" s="46"/>
      <c r="N101" s="46"/>
      <c r="O101" s="46"/>
      <c r="P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1:36" ht="12.75">
      <c r="A102" s="8">
        <v>1</v>
      </c>
      <c r="B102" s="41"/>
      <c r="C102" s="61"/>
      <c r="D102" s="62"/>
      <c r="E102" s="62"/>
      <c r="F102" s="62"/>
      <c r="G102" s="62"/>
      <c r="H102" s="62"/>
      <c r="I102" s="62"/>
      <c r="J102" s="62"/>
      <c r="K102" s="63"/>
      <c r="L102" s="69"/>
      <c r="M102" s="46"/>
      <c r="N102" s="46"/>
      <c r="O102" s="46"/>
      <c r="P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1:36" ht="12.75">
      <c r="A103" s="8">
        <v>1</v>
      </c>
      <c r="B103" s="41"/>
      <c r="C103" s="49"/>
      <c r="D103" s="50"/>
      <c r="E103" s="50"/>
      <c r="F103" s="50"/>
      <c r="G103" s="50"/>
      <c r="H103" s="50"/>
      <c r="I103" s="50"/>
      <c r="J103" s="50"/>
      <c r="K103" s="117"/>
      <c r="L103" s="118"/>
      <c r="M103" s="46"/>
      <c r="N103" s="46"/>
      <c r="O103" s="46"/>
      <c r="P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1:36" ht="12.75">
      <c r="A104" s="8">
        <v>1</v>
      </c>
      <c r="B104" s="41"/>
      <c r="C104" s="49"/>
      <c r="D104" s="50"/>
      <c r="E104" s="50"/>
      <c r="F104" s="50"/>
      <c r="G104" s="50"/>
      <c r="H104" s="50"/>
      <c r="I104" s="50"/>
      <c r="J104" s="50"/>
      <c r="K104" s="117"/>
      <c r="L104" s="118"/>
      <c r="M104" s="46"/>
      <c r="N104" s="46"/>
      <c r="O104" s="46"/>
      <c r="P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1:36" ht="12.75">
      <c r="A105" s="8">
        <v>1</v>
      </c>
      <c r="B105" s="41"/>
      <c r="C105" s="49"/>
      <c r="D105" s="50"/>
      <c r="E105" s="50"/>
      <c r="F105" s="50"/>
      <c r="G105" s="50"/>
      <c r="H105" s="50"/>
      <c r="I105" s="50"/>
      <c r="J105" s="50"/>
      <c r="K105" s="117"/>
      <c r="L105" s="118"/>
      <c r="M105" s="46"/>
      <c r="N105" s="46"/>
      <c r="O105" s="46"/>
      <c r="P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1:36" ht="12.75">
      <c r="A106" s="8">
        <v>1</v>
      </c>
      <c r="B106" s="41"/>
      <c r="C106" s="49"/>
      <c r="D106" s="50"/>
      <c r="E106" s="50"/>
      <c r="F106" s="50"/>
      <c r="G106" s="50"/>
      <c r="H106" s="50"/>
      <c r="I106" s="50"/>
      <c r="J106" s="50"/>
      <c r="K106" s="117"/>
      <c r="L106" s="118"/>
      <c r="M106" s="46"/>
      <c r="N106" s="46"/>
      <c r="O106" s="46"/>
      <c r="P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1:36" ht="12.75">
      <c r="A107" s="8">
        <v>1</v>
      </c>
      <c r="B107" s="41"/>
      <c r="C107" s="49"/>
      <c r="D107" s="50"/>
      <c r="E107" s="50"/>
      <c r="F107" s="50"/>
      <c r="G107" s="50"/>
      <c r="H107" s="50"/>
      <c r="I107" s="50"/>
      <c r="J107" s="50"/>
      <c r="K107" s="117"/>
      <c r="L107" s="118"/>
      <c r="M107" s="46"/>
      <c r="N107" s="46"/>
      <c r="O107" s="46"/>
      <c r="P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1:36" ht="12.75">
      <c r="A108" s="26">
        <v>1</v>
      </c>
      <c r="B108" s="41"/>
      <c r="C108" s="49"/>
      <c r="D108" s="50"/>
      <c r="E108" s="50"/>
      <c r="F108" s="50"/>
      <c r="G108" s="50"/>
      <c r="H108" s="50"/>
      <c r="I108" s="50"/>
      <c r="J108" s="50"/>
      <c r="K108" s="117"/>
      <c r="L108" s="118"/>
      <c r="M108" s="46"/>
      <c r="N108" s="46"/>
      <c r="O108" s="46"/>
      <c r="P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1:36" ht="12.75">
      <c r="A109" s="26">
        <v>1</v>
      </c>
      <c r="B109" s="41"/>
      <c r="C109" s="49"/>
      <c r="D109" s="50"/>
      <c r="E109" s="50"/>
      <c r="F109" s="50"/>
      <c r="G109" s="50"/>
      <c r="H109" s="50"/>
      <c r="I109" s="50"/>
      <c r="J109" s="50"/>
      <c r="K109" s="117"/>
      <c r="L109" s="118"/>
      <c r="M109" s="46"/>
      <c r="N109" s="46"/>
      <c r="O109" s="46"/>
      <c r="P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1:36" ht="12.75">
      <c r="A110" s="8">
        <v>1</v>
      </c>
      <c r="B110" s="41"/>
      <c r="C110" s="61"/>
      <c r="D110" s="62"/>
      <c r="E110" s="62"/>
      <c r="F110" s="62"/>
      <c r="G110" s="62"/>
      <c r="H110" s="62"/>
      <c r="I110" s="62"/>
      <c r="J110" s="62"/>
      <c r="K110" s="63"/>
      <c r="L110" s="69"/>
      <c r="M110" s="46"/>
      <c r="N110" s="46"/>
      <c r="O110" s="46"/>
      <c r="P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1:36" ht="12.75">
      <c r="A111" s="8">
        <v>1</v>
      </c>
      <c r="B111" s="41"/>
      <c r="C111" s="49"/>
      <c r="D111" s="50"/>
      <c r="E111" s="50"/>
      <c r="F111" s="50"/>
      <c r="G111" s="50"/>
      <c r="H111" s="50"/>
      <c r="I111" s="50"/>
      <c r="J111" s="50"/>
      <c r="K111" s="117"/>
      <c r="L111" s="118"/>
      <c r="M111" s="46"/>
      <c r="N111" s="46"/>
      <c r="O111" s="46"/>
      <c r="P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1:36" ht="12.75">
      <c r="A112" s="8">
        <v>1</v>
      </c>
      <c r="B112" s="41"/>
      <c r="C112" s="61"/>
      <c r="D112" s="62"/>
      <c r="E112" s="62"/>
      <c r="F112" s="62"/>
      <c r="G112" s="62"/>
      <c r="H112" s="62"/>
      <c r="I112" s="62"/>
      <c r="J112" s="62"/>
      <c r="K112" s="63"/>
      <c r="L112" s="69"/>
      <c r="M112" s="46"/>
      <c r="N112" s="46"/>
      <c r="O112" s="46"/>
      <c r="P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1:36" ht="12.75">
      <c r="A113" s="8">
        <v>1</v>
      </c>
      <c r="B113" s="41"/>
      <c r="C113" s="61"/>
      <c r="D113" s="141"/>
      <c r="E113" s="62"/>
      <c r="F113" s="62"/>
      <c r="G113" s="62"/>
      <c r="H113" s="62"/>
      <c r="I113" s="62"/>
      <c r="J113" s="62"/>
      <c r="K113" s="63"/>
      <c r="L113" s="69"/>
      <c r="M113" s="46"/>
      <c r="N113" s="46"/>
      <c r="O113" s="46"/>
      <c r="P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1:36" ht="12.75">
      <c r="A114" s="26">
        <v>1</v>
      </c>
      <c r="B114" s="41"/>
      <c r="C114" s="49"/>
      <c r="D114" s="50"/>
      <c r="E114" s="50"/>
      <c r="F114" s="50"/>
      <c r="G114" s="50"/>
      <c r="H114" s="50"/>
      <c r="I114" s="50"/>
      <c r="J114" s="50"/>
      <c r="K114" s="117"/>
      <c r="L114" s="118"/>
      <c r="M114" s="46"/>
      <c r="N114" s="46"/>
      <c r="O114" s="46"/>
      <c r="P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1:36" ht="12.75">
      <c r="A115" s="26">
        <v>1</v>
      </c>
      <c r="B115" s="41"/>
      <c r="C115" s="49"/>
      <c r="D115" s="50"/>
      <c r="E115" s="50"/>
      <c r="F115" s="50"/>
      <c r="G115" s="50"/>
      <c r="H115" s="50"/>
      <c r="I115" s="50"/>
      <c r="J115" s="50"/>
      <c r="K115" s="117"/>
      <c r="L115" s="118"/>
      <c r="M115" s="46"/>
      <c r="N115" s="46"/>
      <c r="O115" s="46"/>
      <c r="P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1:36" ht="12.75">
      <c r="A116" s="8">
        <v>1</v>
      </c>
      <c r="B116" s="41"/>
      <c r="C116" s="49"/>
      <c r="D116" s="50"/>
      <c r="E116" s="50"/>
      <c r="F116" s="50"/>
      <c r="G116" s="50"/>
      <c r="H116" s="50"/>
      <c r="I116" s="50"/>
      <c r="J116" s="50"/>
      <c r="K116" s="117"/>
      <c r="L116" s="118"/>
      <c r="M116" s="46"/>
      <c r="N116" s="46"/>
      <c r="O116" s="46"/>
      <c r="P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1:36" ht="12.75">
      <c r="A117" s="26">
        <v>1</v>
      </c>
      <c r="B117" s="41"/>
      <c r="C117" s="61"/>
      <c r="D117" s="62"/>
      <c r="E117" s="62"/>
      <c r="F117" s="62"/>
      <c r="G117" s="62"/>
      <c r="H117" s="62"/>
      <c r="I117" s="62"/>
      <c r="J117" s="62"/>
      <c r="K117" s="63"/>
      <c r="L117" s="69"/>
      <c r="M117" s="46"/>
      <c r="N117" s="46"/>
      <c r="O117" s="46"/>
      <c r="P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1:36" s="26" customFormat="1" ht="12.75">
      <c r="A118" s="8">
        <v>1</v>
      </c>
      <c r="B118" s="41"/>
      <c r="C118" s="49"/>
      <c r="D118" s="50"/>
      <c r="E118" s="50"/>
      <c r="F118" s="50"/>
      <c r="G118" s="50"/>
      <c r="H118" s="50"/>
      <c r="I118" s="50"/>
      <c r="J118" s="50"/>
      <c r="K118" s="117"/>
      <c r="L118" s="118"/>
      <c r="M118" s="46"/>
      <c r="N118" s="132"/>
      <c r="O118" s="132"/>
      <c r="P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</row>
    <row r="119" spans="1:36" s="26" customFormat="1" ht="12.75">
      <c r="A119" s="26">
        <v>1</v>
      </c>
      <c r="B119" s="41"/>
      <c r="C119" s="65"/>
      <c r="D119" s="66"/>
      <c r="E119" s="66"/>
      <c r="F119" s="66"/>
      <c r="G119" s="66"/>
      <c r="H119" s="66"/>
      <c r="I119" s="66"/>
      <c r="J119" s="66"/>
      <c r="K119" s="67"/>
      <c r="L119" s="68"/>
      <c r="M119" s="46"/>
      <c r="N119" s="132"/>
      <c r="O119" s="132"/>
      <c r="P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</row>
    <row r="120" spans="1:36" s="26" customFormat="1" ht="12.75">
      <c r="A120" s="8">
        <v>1</v>
      </c>
      <c r="B120" s="41"/>
      <c r="C120" s="65"/>
      <c r="D120" s="66"/>
      <c r="E120" s="66"/>
      <c r="F120" s="66"/>
      <c r="G120" s="66"/>
      <c r="H120" s="66"/>
      <c r="I120" s="66"/>
      <c r="J120" s="66"/>
      <c r="K120" s="67"/>
      <c r="L120" s="68"/>
      <c r="M120" s="46"/>
      <c r="N120" s="132"/>
      <c r="O120" s="132"/>
      <c r="P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</row>
    <row r="121" spans="1:36" s="26" customFormat="1" ht="12.75">
      <c r="A121" s="8">
        <v>1</v>
      </c>
      <c r="B121" s="41"/>
      <c r="C121" s="49"/>
      <c r="D121" s="50"/>
      <c r="E121" s="50"/>
      <c r="F121" s="50"/>
      <c r="G121" s="50"/>
      <c r="H121" s="50"/>
      <c r="I121" s="50"/>
      <c r="J121" s="50"/>
      <c r="K121" s="117"/>
      <c r="L121" s="118"/>
      <c r="M121" s="46"/>
      <c r="N121" s="132"/>
      <c r="O121" s="132"/>
      <c r="P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</row>
    <row r="122" spans="1:36" s="26" customFormat="1" ht="12.75">
      <c r="A122" s="8">
        <v>1</v>
      </c>
      <c r="B122" s="41"/>
      <c r="C122" s="61"/>
      <c r="D122" s="62"/>
      <c r="E122" s="62"/>
      <c r="F122" s="62"/>
      <c r="G122" s="62"/>
      <c r="H122" s="62"/>
      <c r="I122" s="62"/>
      <c r="J122" s="62"/>
      <c r="K122" s="63"/>
      <c r="L122" s="69"/>
      <c r="M122" s="46"/>
      <c r="N122" s="132"/>
      <c r="O122" s="132"/>
      <c r="P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</row>
    <row r="123" spans="1:36" s="26" customFormat="1" ht="12.75">
      <c r="A123" s="8">
        <v>1</v>
      </c>
      <c r="B123" s="41"/>
      <c r="C123" s="49"/>
      <c r="D123" s="50"/>
      <c r="E123" s="50"/>
      <c r="F123" s="50"/>
      <c r="G123" s="50"/>
      <c r="H123" s="50"/>
      <c r="I123" s="50"/>
      <c r="J123" s="50"/>
      <c r="K123" s="117"/>
      <c r="L123" s="118"/>
      <c r="M123" s="46"/>
      <c r="N123" s="132"/>
      <c r="O123" s="132"/>
      <c r="P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</row>
    <row r="124" spans="1:36" s="26" customFormat="1" ht="12.75">
      <c r="A124" s="26">
        <v>1</v>
      </c>
      <c r="B124" s="41"/>
      <c r="C124" s="49"/>
      <c r="D124" s="50"/>
      <c r="E124" s="50"/>
      <c r="F124" s="50"/>
      <c r="G124" s="50"/>
      <c r="H124" s="50"/>
      <c r="I124" s="50"/>
      <c r="J124" s="50"/>
      <c r="K124" s="117"/>
      <c r="L124" s="118"/>
      <c r="M124" s="46"/>
      <c r="N124" s="132"/>
      <c r="O124" s="132"/>
      <c r="P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</row>
    <row r="125" spans="1:36" s="26" customFormat="1" ht="12.75">
      <c r="A125" s="8">
        <v>1</v>
      </c>
      <c r="B125" s="41"/>
      <c r="C125" s="49"/>
      <c r="D125" s="50"/>
      <c r="E125" s="50"/>
      <c r="F125" s="50"/>
      <c r="G125" s="50"/>
      <c r="H125" s="50"/>
      <c r="I125" s="50"/>
      <c r="J125" s="50"/>
      <c r="K125" s="117"/>
      <c r="L125" s="118"/>
      <c r="M125" s="46"/>
      <c r="N125" s="132"/>
      <c r="O125" s="132"/>
      <c r="P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</row>
    <row r="126" spans="1:36" s="26" customFormat="1" ht="12.75">
      <c r="A126" s="8">
        <v>1</v>
      </c>
      <c r="B126" s="41"/>
      <c r="C126" s="49"/>
      <c r="D126" s="50"/>
      <c r="E126" s="50"/>
      <c r="F126" s="50"/>
      <c r="G126" s="50"/>
      <c r="H126" s="50"/>
      <c r="I126" s="50"/>
      <c r="J126" s="50"/>
      <c r="K126" s="117"/>
      <c r="L126" s="118"/>
      <c r="M126" s="46"/>
      <c r="N126" s="132"/>
      <c r="O126" s="132"/>
      <c r="P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</row>
    <row r="127" spans="1:36" s="26" customFormat="1" ht="12.75">
      <c r="A127" s="8">
        <v>1</v>
      </c>
      <c r="B127" s="41"/>
      <c r="C127" s="61"/>
      <c r="D127" s="62"/>
      <c r="E127" s="62"/>
      <c r="F127" s="62"/>
      <c r="G127" s="62"/>
      <c r="H127" s="62"/>
      <c r="I127" s="62"/>
      <c r="J127" s="62"/>
      <c r="K127" s="63"/>
      <c r="L127" s="69"/>
      <c r="M127" s="46"/>
      <c r="N127" s="132"/>
      <c r="O127" s="132"/>
      <c r="P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</row>
    <row r="128" spans="1:36" s="26" customFormat="1" ht="12.75">
      <c r="A128" s="23">
        <v>1</v>
      </c>
      <c r="B128" s="41"/>
      <c r="C128" s="61"/>
      <c r="D128" s="62"/>
      <c r="E128" s="62"/>
      <c r="F128" s="62"/>
      <c r="G128" s="62"/>
      <c r="H128" s="62"/>
      <c r="I128" s="62"/>
      <c r="J128" s="62"/>
      <c r="K128" s="63"/>
      <c r="L128" s="69"/>
      <c r="M128" s="46"/>
      <c r="N128" s="132"/>
      <c r="O128" s="132"/>
      <c r="P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</row>
    <row r="129" spans="1:36" s="26" customFormat="1" ht="12.75">
      <c r="A129" s="8">
        <v>1</v>
      </c>
      <c r="B129" s="41"/>
      <c r="C129" s="61"/>
      <c r="D129" s="62"/>
      <c r="E129" s="62"/>
      <c r="F129" s="62"/>
      <c r="G129" s="62"/>
      <c r="H129" s="62"/>
      <c r="I129" s="62"/>
      <c r="J129" s="62"/>
      <c r="K129" s="63"/>
      <c r="L129" s="69"/>
      <c r="M129" s="46"/>
      <c r="N129" s="132"/>
      <c r="O129" s="132"/>
      <c r="P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</row>
    <row r="130" spans="1:36" ht="12.75">
      <c r="A130" s="8">
        <v>1</v>
      </c>
      <c r="B130" s="41"/>
      <c r="C130" s="49"/>
      <c r="D130" s="50"/>
      <c r="E130" s="50"/>
      <c r="F130" s="50"/>
      <c r="G130" s="50"/>
      <c r="H130" s="50"/>
      <c r="I130" s="50"/>
      <c r="J130" s="50"/>
      <c r="K130" s="117"/>
      <c r="L130" s="118"/>
      <c r="M130" s="46"/>
      <c r="N130" s="46"/>
      <c r="O130" s="46"/>
      <c r="P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1:36" ht="12.75">
      <c r="A131" s="8">
        <v>1</v>
      </c>
      <c r="B131" s="41"/>
      <c r="C131" s="49"/>
      <c r="D131" s="50"/>
      <c r="E131" s="50"/>
      <c r="F131" s="50"/>
      <c r="G131" s="50"/>
      <c r="H131" s="50"/>
      <c r="I131" s="50"/>
      <c r="J131" s="50"/>
      <c r="K131" s="117"/>
      <c r="L131" s="118"/>
      <c r="M131" s="46"/>
      <c r="N131" s="46"/>
      <c r="O131" s="46"/>
      <c r="P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1:36" ht="12.75">
      <c r="A132" s="8">
        <v>1</v>
      </c>
      <c r="B132" s="41"/>
      <c r="C132" s="65"/>
      <c r="D132" s="66"/>
      <c r="E132" s="66"/>
      <c r="F132" s="66"/>
      <c r="G132" s="66"/>
      <c r="H132" s="66"/>
      <c r="I132" s="66"/>
      <c r="J132" s="66"/>
      <c r="K132" s="67"/>
      <c r="L132" s="68"/>
      <c r="M132" s="46"/>
      <c r="N132" s="46"/>
      <c r="O132" s="46"/>
      <c r="P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1:36" ht="12.75">
      <c r="A133" s="8">
        <v>1</v>
      </c>
      <c r="B133" s="41"/>
      <c r="C133" s="49"/>
      <c r="D133" s="50"/>
      <c r="E133" s="50"/>
      <c r="F133" s="50"/>
      <c r="G133" s="50"/>
      <c r="H133" s="50"/>
      <c r="I133" s="50"/>
      <c r="J133" s="50"/>
      <c r="K133" s="117"/>
      <c r="L133" s="118"/>
      <c r="M133" s="46"/>
      <c r="N133" s="46"/>
      <c r="O133" s="46"/>
      <c r="P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1:36" ht="12.75">
      <c r="A134" s="8">
        <v>1</v>
      </c>
      <c r="B134" s="41"/>
      <c r="C134" s="49"/>
      <c r="D134" s="50"/>
      <c r="E134" s="50"/>
      <c r="F134" s="50"/>
      <c r="G134" s="50"/>
      <c r="H134" s="50"/>
      <c r="I134" s="50"/>
      <c r="J134" s="50"/>
      <c r="K134" s="117"/>
      <c r="L134" s="118"/>
      <c r="M134" s="46"/>
      <c r="N134" s="46"/>
      <c r="O134" s="46"/>
      <c r="P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1:36" ht="12.75">
      <c r="A135" s="8">
        <v>1</v>
      </c>
      <c r="B135" s="41"/>
      <c r="C135" s="49"/>
      <c r="D135" s="50"/>
      <c r="E135" s="50"/>
      <c r="F135" s="50"/>
      <c r="G135" s="50"/>
      <c r="H135" s="50"/>
      <c r="I135" s="50"/>
      <c r="J135" s="50"/>
      <c r="K135" s="117"/>
      <c r="L135" s="118"/>
      <c r="M135" s="46"/>
      <c r="N135" s="46"/>
      <c r="O135" s="46"/>
      <c r="P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1:36" ht="12.75">
      <c r="A136" s="8">
        <v>1</v>
      </c>
      <c r="B136" s="41"/>
      <c r="C136" s="49"/>
      <c r="D136" s="50"/>
      <c r="E136" s="50"/>
      <c r="F136" s="50"/>
      <c r="G136" s="50"/>
      <c r="H136" s="50"/>
      <c r="I136" s="50"/>
      <c r="J136" s="50"/>
      <c r="K136" s="117"/>
      <c r="L136" s="118"/>
      <c r="M136" s="46"/>
      <c r="N136" s="46"/>
      <c r="O136" s="46"/>
      <c r="P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1:36" ht="12.75">
      <c r="A137" s="26">
        <v>1</v>
      </c>
      <c r="B137" s="41"/>
      <c r="C137" s="49"/>
      <c r="D137" s="50"/>
      <c r="E137" s="50"/>
      <c r="F137" s="50"/>
      <c r="G137" s="50"/>
      <c r="H137" s="50"/>
      <c r="I137" s="50"/>
      <c r="J137" s="50"/>
      <c r="K137" s="117"/>
      <c r="L137" s="118"/>
      <c r="M137" s="46"/>
      <c r="N137" s="46"/>
      <c r="O137" s="46"/>
      <c r="P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1:36" ht="12.75">
      <c r="A138" s="8">
        <v>1</v>
      </c>
      <c r="B138" s="41"/>
      <c r="C138" s="49"/>
      <c r="D138" s="50"/>
      <c r="E138" s="50"/>
      <c r="F138" s="50"/>
      <c r="G138" s="50"/>
      <c r="H138" s="50"/>
      <c r="I138" s="50"/>
      <c r="J138" s="50"/>
      <c r="K138" s="117"/>
      <c r="L138" s="118"/>
      <c r="M138" s="46"/>
      <c r="N138" s="46"/>
      <c r="O138" s="46"/>
      <c r="P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1:36" ht="12.75">
      <c r="A139" s="26">
        <v>1</v>
      </c>
      <c r="B139" s="41"/>
      <c r="C139" s="49"/>
      <c r="D139" s="50"/>
      <c r="E139" s="50"/>
      <c r="F139" s="50"/>
      <c r="G139" s="50"/>
      <c r="H139" s="50"/>
      <c r="I139" s="50"/>
      <c r="J139" s="50"/>
      <c r="K139" s="117"/>
      <c r="L139" s="118"/>
      <c r="M139" s="46"/>
      <c r="N139" s="46"/>
      <c r="O139" s="46"/>
      <c r="P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1:36" ht="12.75">
      <c r="A140" s="8">
        <v>1</v>
      </c>
      <c r="B140" s="41"/>
      <c r="C140" s="61"/>
      <c r="D140" s="62"/>
      <c r="E140" s="62"/>
      <c r="F140" s="62"/>
      <c r="G140" s="62"/>
      <c r="H140" s="62"/>
      <c r="I140" s="62"/>
      <c r="J140" s="62"/>
      <c r="K140" s="63"/>
      <c r="L140" s="69"/>
      <c r="M140" s="46"/>
      <c r="N140" s="46"/>
      <c r="O140" s="46"/>
      <c r="P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1:36" ht="12.75">
      <c r="A141" s="8">
        <v>1</v>
      </c>
      <c r="B141" s="41"/>
      <c r="C141" s="49"/>
      <c r="D141" s="50"/>
      <c r="E141" s="50"/>
      <c r="F141" s="50"/>
      <c r="G141" s="50"/>
      <c r="H141" s="50"/>
      <c r="I141" s="50"/>
      <c r="J141" s="50"/>
      <c r="K141" s="117"/>
      <c r="L141" s="118"/>
      <c r="M141" s="46"/>
      <c r="N141" s="46"/>
      <c r="O141" s="46"/>
      <c r="P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1:36" ht="12.75">
      <c r="A142" s="8">
        <v>1</v>
      </c>
      <c r="B142" s="41"/>
      <c r="C142" s="61"/>
      <c r="D142" s="62"/>
      <c r="E142" s="62"/>
      <c r="F142" s="62"/>
      <c r="G142" s="62"/>
      <c r="H142" s="62"/>
      <c r="I142" s="62"/>
      <c r="J142" s="62"/>
      <c r="K142" s="63"/>
      <c r="L142" s="69"/>
      <c r="M142" s="46"/>
      <c r="N142" s="46"/>
      <c r="O142" s="46"/>
      <c r="P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1:36" ht="12.75">
      <c r="A143" s="8">
        <v>1</v>
      </c>
      <c r="B143" s="41"/>
      <c r="C143" s="49"/>
      <c r="D143" s="50"/>
      <c r="E143" s="50"/>
      <c r="F143" s="50"/>
      <c r="G143" s="50"/>
      <c r="H143" s="50"/>
      <c r="I143" s="50"/>
      <c r="J143" s="50"/>
      <c r="K143" s="117"/>
      <c r="L143" s="118"/>
      <c r="M143" s="46"/>
      <c r="N143" s="46"/>
      <c r="O143" s="46"/>
      <c r="P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1:36" ht="12.75">
      <c r="A144" s="8">
        <v>1</v>
      </c>
      <c r="B144" s="41"/>
      <c r="C144" s="49"/>
      <c r="D144" s="50"/>
      <c r="E144" s="50"/>
      <c r="F144" s="50"/>
      <c r="G144" s="50"/>
      <c r="H144" s="50"/>
      <c r="I144" s="50"/>
      <c r="J144" s="50"/>
      <c r="K144" s="117"/>
      <c r="L144" s="118"/>
      <c r="M144" s="46"/>
      <c r="N144" s="46"/>
      <c r="O144" s="46"/>
      <c r="P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1:36" ht="12.75">
      <c r="A145" s="8">
        <v>1</v>
      </c>
      <c r="B145" s="41"/>
      <c r="C145" s="61"/>
      <c r="D145" s="62"/>
      <c r="E145" s="62"/>
      <c r="F145" s="62"/>
      <c r="G145" s="62"/>
      <c r="H145" s="62"/>
      <c r="I145" s="62"/>
      <c r="J145" s="62"/>
      <c r="K145" s="63"/>
      <c r="L145" s="69"/>
      <c r="M145" s="46"/>
      <c r="N145" s="46"/>
      <c r="O145" s="46"/>
      <c r="P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1:36" ht="12.75">
      <c r="A146" s="8">
        <v>1</v>
      </c>
      <c r="B146" s="41"/>
      <c r="C146" s="61"/>
      <c r="D146" s="62"/>
      <c r="E146" s="62"/>
      <c r="F146" s="62"/>
      <c r="G146" s="62"/>
      <c r="H146" s="62"/>
      <c r="I146" s="62"/>
      <c r="J146" s="62"/>
      <c r="K146" s="63"/>
      <c r="L146" s="69"/>
      <c r="M146" s="46"/>
      <c r="N146" s="46"/>
      <c r="O146" s="46"/>
      <c r="P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1:36" ht="12.75">
      <c r="A147" s="26">
        <v>1</v>
      </c>
      <c r="B147" s="41"/>
      <c r="C147" s="61"/>
      <c r="D147" s="62"/>
      <c r="E147" s="62"/>
      <c r="F147" s="62"/>
      <c r="G147" s="62"/>
      <c r="H147" s="62"/>
      <c r="I147" s="62"/>
      <c r="J147" s="62"/>
      <c r="K147" s="63"/>
      <c r="L147" s="69"/>
      <c r="M147" s="46"/>
      <c r="N147" s="46"/>
      <c r="O147" s="46"/>
      <c r="P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1:36" ht="12.75">
      <c r="A148" s="8">
        <v>1</v>
      </c>
      <c r="B148" s="41"/>
      <c r="C148" s="76"/>
      <c r="D148" s="77"/>
      <c r="E148" s="77"/>
      <c r="F148" s="77"/>
      <c r="G148" s="77"/>
      <c r="H148" s="77"/>
      <c r="I148" s="77"/>
      <c r="J148" s="77"/>
      <c r="K148" s="78"/>
      <c r="L148" s="79"/>
      <c r="M148" s="46"/>
      <c r="N148" s="46"/>
      <c r="O148" s="46"/>
      <c r="P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1:36" ht="12.75">
      <c r="A149" s="8">
        <v>1</v>
      </c>
      <c r="B149" s="41"/>
      <c r="C149" s="61"/>
      <c r="D149" s="62"/>
      <c r="E149" s="62"/>
      <c r="F149" s="62"/>
      <c r="G149" s="62"/>
      <c r="H149" s="62"/>
      <c r="I149" s="62"/>
      <c r="J149" s="62"/>
      <c r="K149" s="63"/>
      <c r="L149" s="69"/>
      <c r="M149" s="46"/>
      <c r="N149" s="46"/>
      <c r="O149" s="46"/>
      <c r="P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1:36" ht="12.75">
      <c r="A150" s="8">
        <v>1</v>
      </c>
      <c r="B150" s="41"/>
      <c r="C150" s="49"/>
      <c r="D150" s="50"/>
      <c r="E150" s="50"/>
      <c r="F150" s="50"/>
      <c r="G150" s="50"/>
      <c r="H150" s="50"/>
      <c r="I150" s="50"/>
      <c r="J150" s="50"/>
      <c r="K150" s="117"/>
      <c r="L150" s="118"/>
      <c r="M150" s="46"/>
      <c r="N150" s="46"/>
      <c r="O150" s="46"/>
      <c r="P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1:36" ht="12.75">
      <c r="A151" s="8">
        <v>1</v>
      </c>
      <c r="B151" s="41"/>
      <c r="C151" s="49"/>
      <c r="D151" s="50"/>
      <c r="E151" s="50"/>
      <c r="F151" s="50"/>
      <c r="G151" s="50"/>
      <c r="H151" s="50"/>
      <c r="I151" s="50"/>
      <c r="J151" s="50"/>
      <c r="K151" s="117"/>
      <c r="L151" s="118"/>
      <c r="M151" s="46"/>
      <c r="N151" s="46"/>
      <c r="O151" s="46"/>
      <c r="P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1:36" ht="12.75">
      <c r="A152" s="8">
        <v>1</v>
      </c>
      <c r="B152" s="41"/>
      <c r="C152" s="61"/>
      <c r="D152" s="62"/>
      <c r="E152" s="62"/>
      <c r="F152" s="62"/>
      <c r="G152" s="62"/>
      <c r="H152" s="62"/>
      <c r="I152" s="62"/>
      <c r="J152" s="62"/>
      <c r="K152" s="63"/>
      <c r="L152" s="69"/>
      <c r="M152" s="46"/>
      <c r="N152" s="46"/>
      <c r="O152" s="46"/>
      <c r="P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1:36" ht="12.75">
      <c r="A153" s="8">
        <v>1</v>
      </c>
      <c r="B153" s="41"/>
      <c r="C153" s="61"/>
      <c r="D153" s="62"/>
      <c r="E153" s="62"/>
      <c r="F153" s="62"/>
      <c r="G153" s="62"/>
      <c r="H153" s="62"/>
      <c r="I153" s="62"/>
      <c r="J153" s="62"/>
      <c r="K153" s="63"/>
      <c r="L153" s="69"/>
      <c r="M153" s="46"/>
      <c r="N153" s="46"/>
      <c r="O153" s="46"/>
      <c r="P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1:36" ht="12.75">
      <c r="A154" s="8">
        <v>1</v>
      </c>
      <c r="B154" s="41"/>
      <c r="C154" s="49"/>
      <c r="D154" s="50"/>
      <c r="E154" s="50"/>
      <c r="F154" s="50"/>
      <c r="G154" s="50"/>
      <c r="H154" s="50"/>
      <c r="I154" s="50"/>
      <c r="J154" s="50"/>
      <c r="K154" s="117"/>
      <c r="L154" s="118"/>
      <c r="M154" s="46"/>
      <c r="N154" s="46"/>
      <c r="O154" s="46"/>
      <c r="P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1:36" ht="12.75">
      <c r="A155" s="8">
        <v>1</v>
      </c>
      <c r="B155" s="41"/>
      <c r="C155" s="61"/>
      <c r="D155" s="62"/>
      <c r="E155" s="62"/>
      <c r="F155" s="62"/>
      <c r="G155" s="62"/>
      <c r="H155" s="62"/>
      <c r="I155" s="62"/>
      <c r="J155" s="62"/>
      <c r="K155" s="63"/>
      <c r="L155" s="69"/>
      <c r="M155" s="46"/>
      <c r="N155" s="46"/>
      <c r="O155" s="46"/>
      <c r="P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1:36" ht="12.75">
      <c r="A156" s="26">
        <v>1</v>
      </c>
      <c r="B156" s="41"/>
      <c r="C156" s="49"/>
      <c r="D156" s="50"/>
      <c r="E156" s="50"/>
      <c r="F156" s="50"/>
      <c r="G156" s="50"/>
      <c r="H156" s="50"/>
      <c r="I156" s="50"/>
      <c r="J156" s="50"/>
      <c r="K156" s="117"/>
      <c r="L156" s="118"/>
      <c r="M156" s="46"/>
      <c r="N156" s="46"/>
      <c r="O156" s="46"/>
      <c r="P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1:36" ht="12.75">
      <c r="A157" s="8">
        <v>1</v>
      </c>
      <c r="B157" s="41"/>
      <c r="C157" s="61"/>
      <c r="D157" s="62"/>
      <c r="E157" s="62"/>
      <c r="F157" s="62"/>
      <c r="G157" s="62"/>
      <c r="H157" s="62"/>
      <c r="I157" s="62"/>
      <c r="J157" s="62"/>
      <c r="K157" s="63"/>
      <c r="L157" s="69"/>
      <c r="M157" s="46"/>
      <c r="N157" s="46"/>
      <c r="O157" s="46"/>
      <c r="P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1:36" ht="12.75">
      <c r="A158" s="8">
        <v>1</v>
      </c>
      <c r="B158" s="41"/>
      <c r="C158" s="61"/>
      <c r="D158" s="62"/>
      <c r="E158" s="62"/>
      <c r="F158" s="62"/>
      <c r="G158" s="62"/>
      <c r="H158" s="62"/>
      <c r="I158" s="62"/>
      <c r="J158" s="62"/>
      <c r="K158" s="63"/>
      <c r="L158" s="69"/>
      <c r="M158" s="46"/>
      <c r="N158" s="46"/>
      <c r="O158" s="46"/>
      <c r="P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1:36" ht="12.75">
      <c r="A159" s="8">
        <v>1</v>
      </c>
      <c r="B159" s="41"/>
      <c r="C159" s="61"/>
      <c r="D159" s="62"/>
      <c r="E159" s="62"/>
      <c r="F159" s="62"/>
      <c r="G159" s="62"/>
      <c r="H159" s="62"/>
      <c r="I159" s="62"/>
      <c r="J159" s="62"/>
      <c r="K159" s="63"/>
      <c r="L159" s="69"/>
      <c r="M159" s="46"/>
      <c r="N159" s="46"/>
      <c r="O159" s="46"/>
      <c r="P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1:36" ht="12.75">
      <c r="A160" s="8">
        <v>1</v>
      </c>
      <c r="B160" s="41"/>
      <c r="C160" s="61"/>
      <c r="D160" s="62"/>
      <c r="E160" s="62"/>
      <c r="F160" s="62"/>
      <c r="G160" s="62"/>
      <c r="H160" s="62"/>
      <c r="I160" s="62"/>
      <c r="J160" s="62"/>
      <c r="K160" s="63"/>
      <c r="L160" s="69"/>
      <c r="M160" s="46"/>
      <c r="N160" s="46"/>
      <c r="O160" s="46"/>
      <c r="P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1:36" ht="12.75">
      <c r="A161" s="8">
        <v>1</v>
      </c>
      <c r="B161" s="41"/>
      <c r="C161" s="76"/>
      <c r="D161" s="77"/>
      <c r="E161" s="77"/>
      <c r="F161" s="77"/>
      <c r="G161" s="77"/>
      <c r="H161" s="77"/>
      <c r="I161" s="77"/>
      <c r="J161" s="77"/>
      <c r="K161" s="78"/>
      <c r="L161" s="79"/>
      <c r="M161" s="46"/>
      <c r="N161" s="46"/>
      <c r="O161" s="46"/>
      <c r="P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1:36" ht="12.75">
      <c r="A162" s="8">
        <v>1</v>
      </c>
      <c r="B162" s="41"/>
      <c r="C162" s="65"/>
      <c r="D162" s="66"/>
      <c r="E162" s="66"/>
      <c r="F162" s="66"/>
      <c r="G162" s="66"/>
      <c r="H162" s="66"/>
      <c r="I162" s="66"/>
      <c r="J162" s="66"/>
      <c r="K162" s="67"/>
      <c r="L162" s="68"/>
      <c r="M162" s="46"/>
      <c r="N162" s="46"/>
      <c r="O162" s="46"/>
      <c r="P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1:36" ht="12.75">
      <c r="A163" s="8">
        <v>1</v>
      </c>
      <c r="B163" s="41"/>
      <c r="C163" s="49"/>
      <c r="D163" s="50"/>
      <c r="E163" s="50"/>
      <c r="F163" s="50"/>
      <c r="G163" s="50"/>
      <c r="H163" s="50"/>
      <c r="I163" s="50"/>
      <c r="J163" s="50"/>
      <c r="K163" s="117"/>
      <c r="L163" s="118"/>
      <c r="M163" s="46"/>
      <c r="N163" s="46"/>
      <c r="O163" s="46"/>
      <c r="P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1:36" ht="12.75">
      <c r="A164" s="8">
        <v>1</v>
      </c>
      <c r="B164" s="41"/>
      <c r="C164" s="65"/>
      <c r="D164" s="66"/>
      <c r="E164" s="66"/>
      <c r="F164" s="66"/>
      <c r="G164" s="66"/>
      <c r="H164" s="66"/>
      <c r="I164" s="66"/>
      <c r="J164" s="66"/>
      <c r="K164" s="67"/>
      <c r="L164" s="68"/>
      <c r="M164" s="46"/>
      <c r="N164" s="46"/>
      <c r="O164" s="46"/>
      <c r="P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1:36" ht="12.75">
      <c r="A165" s="8">
        <v>1</v>
      </c>
      <c r="B165" s="41"/>
      <c r="C165" s="61"/>
      <c r="D165" s="62"/>
      <c r="E165" s="62"/>
      <c r="F165" s="62"/>
      <c r="G165" s="62"/>
      <c r="H165" s="62"/>
      <c r="I165" s="62"/>
      <c r="J165" s="62"/>
      <c r="K165" s="63"/>
      <c r="L165" s="69"/>
      <c r="M165" s="46"/>
      <c r="N165" s="46"/>
      <c r="O165" s="46"/>
      <c r="P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2:36" ht="12.75">
      <c r="B166" s="41"/>
      <c r="C166" s="61"/>
      <c r="D166" s="62"/>
      <c r="E166" s="62"/>
      <c r="F166" s="62"/>
      <c r="G166" s="62"/>
      <c r="H166" s="62"/>
      <c r="I166" s="62"/>
      <c r="J166" s="62"/>
      <c r="K166" s="63"/>
      <c r="L166" s="69"/>
      <c r="M166" s="46"/>
      <c r="N166" s="46"/>
      <c r="O166" s="46"/>
      <c r="P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1:36" ht="12.75">
      <c r="A167" s="26"/>
      <c r="B167" s="41"/>
      <c r="C167" s="49"/>
      <c r="D167" s="50"/>
      <c r="E167" s="140"/>
      <c r="F167" s="140"/>
      <c r="G167" s="140"/>
      <c r="H167" s="140"/>
      <c r="I167" s="140"/>
      <c r="J167" s="50"/>
      <c r="K167" s="117"/>
      <c r="L167" s="118"/>
      <c r="M167" s="46"/>
      <c r="N167" s="46"/>
      <c r="O167" s="46"/>
      <c r="P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1:36" ht="12.75">
      <c r="A168" s="26"/>
      <c r="B168" s="41"/>
      <c r="C168" s="49"/>
      <c r="D168" s="50"/>
      <c r="E168" s="50"/>
      <c r="F168" s="50"/>
      <c r="G168" s="50"/>
      <c r="H168" s="50"/>
      <c r="I168" s="50"/>
      <c r="J168" s="50"/>
      <c r="K168" s="117"/>
      <c r="L168" s="118"/>
      <c r="M168" s="46"/>
      <c r="N168" s="46"/>
      <c r="O168" s="46"/>
      <c r="P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1:36" s="32" customFormat="1" ht="12.75">
      <c r="A169" s="8"/>
      <c r="B169" s="41"/>
      <c r="C169" s="49"/>
      <c r="D169" s="50"/>
      <c r="E169" s="50"/>
      <c r="F169" s="50"/>
      <c r="G169" s="50"/>
      <c r="H169" s="50"/>
      <c r="I169" s="50"/>
      <c r="J169" s="50"/>
      <c r="K169" s="117"/>
      <c r="L169" s="118"/>
      <c r="M169" s="51"/>
      <c r="N169" s="51"/>
      <c r="O169" s="51"/>
      <c r="P169" s="51"/>
      <c r="AB169" s="51"/>
      <c r="AC169" s="51"/>
      <c r="AD169" s="51"/>
      <c r="AE169" s="51"/>
      <c r="AF169" s="51"/>
      <c r="AG169" s="51"/>
      <c r="AH169" s="51"/>
      <c r="AI169" s="51"/>
      <c r="AJ169" s="51"/>
    </row>
    <row r="170" spans="2:36" ht="12.75">
      <c r="B170" s="41"/>
      <c r="C170" s="49"/>
      <c r="D170" s="50"/>
      <c r="E170" s="50"/>
      <c r="F170" s="50"/>
      <c r="G170" s="50"/>
      <c r="H170" s="50"/>
      <c r="I170" s="50"/>
      <c r="J170" s="50"/>
      <c r="K170" s="117"/>
      <c r="L170" s="118"/>
      <c r="M170" s="46"/>
      <c r="N170" s="46"/>
      <c r="O170" s="46"/>
      <c r="P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1:36" s="32" customFormat="1" ht="12.75">
      <c r="A171" s="8"/>
      <c r="B171" s="41"/>
      <c r="C171" s="49"/>
      <c r="D171" s="50"/>
      <c r="E171" s="50"/>
      <c r="F171" s="50"/>
      <c r="G171" s="50"/>
      <c r="H171" s="50"/>
      <c r="I171" s="50"/>
      <c r="J171" s="50"/>
      <c r="K171" s="117"/>
      <c r="L171" s="118"/>
      <c r="M171" s="51"/>
      <c r="N171" s="51"/>
      <c r="O171" s="51"/>
      <c r="P171" s="51"/>
      <c r="AB171" s="51"/>
      <c r="AC171" s="51"/>
      <c r="AD171" s="51"/>
      <c r="AE171" s="51"/>
      <c r="AF171" s="51"/>
      <c r="AG171" s="51"/>
      <c r="AH171" s="51"/>
      <c r="AI171" s="51"/>
      <c r="AJ171" s="51"/>
    </row>
    <row r="172" spans="2:36" ht="12.75">
      <c r="B172" s="41"/>
      <c r="C172" s="49"/>
      <c r="D172" s="50"/>
      <c r="E172" s="50"/>
      <c r="F172" s="50"/>
      <c r="G172" s="50"/>
      <c r="H172" s="50"/>
      <c r="I172" s="50"/>
      <c r="J172" s="50"/>
      <c r="K172" s="117"/>
      <c r="L172" s="118"/>
      <c r="M172" s="46"/>
      <c r="N172" s="46"/>
      <c r="O172" s="46"/>
      <c r="P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2:36" ht="12.75">
      <c r="B173" s="41"/>
      <c r="C173" s="49"/>
      <c r="D173" s="50"/>
      <c r="E173" s="50"/>
      <c r="F173" s="50"/>
      <c r="G173" s="50"/>
      <c r="H173" s="50"/>
      <c r="I173" s="50"/>
      <c r="J173" s="50"/>
      <c r="K173" s="117"/>
      <c r="L173" s="118"/>
      <c r="M173" s="46"/>
      <c r="N173" s="46"/>
      <c r="O173" s="46"/>
      <c r="P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2:36" ht="12.75">
      <c r="B174" s="41"/>
      <c r="C174" s="49"/>
      <c r="D174" s="50"/>
      <c r="E174" s="50"/>
      <c r="F174" s="50"/>
      <c r="G174" s="50"/>
      <c r="H174" s="50"/>
      <c r="I174" s="50"/>
      <c r="J174" s="50"/>
      <c r="K174" s="117"/>
      <c r="L174" s="118"/>
      <c r="M174" s="46"/>
      <c r="N174" s="46"/>
      <c r="O174" s="46"/>
      <c r="P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1:36" s="32" customFormat="1" ht="12.75">
      <c r="A175" s="26"/>
      <c r="B175" s="41"/>
      <c r="C175" s="49"/>
      <c r="D175" s="50"/>
      <c r="E175" s="50"/>
      <c r="F175" s="50"/>
      <c r="G175" s="50"/>
      <c r="H175" s="50"/>
      <c r="I175" s="50"/>
      <c r="J175" s="50"/>
      <c r="K175" s="117"/>
      <c r="L175" s="118"/>
      <c r="M175" s="51"/>
      <c r="N175" s="51"/>
      <c r="O175" s="51"/>
      <c r="P175" s="51"/>
      <c r="AB175" s="51"/>
      <c r="AC175" s="51"/>
      <c r="AD175" s="51"/>
      <c r="AE175" s="51"/>
      <c r="AF175" s="51"/>
      <c r="AG175" s="51"/>
      <c r="AH175" s="51"/>
      <c r="AI175" s="51"/>
      <c r="AJ175" s="51"/>
    </row>
    <row r="176" spans="1:36" s="32" customFormat="1" ht="12.75">
      <c r="A176" s="8"/>
      <c r="B176" s="41"/>
      <c r="C176" s="49"/>
      <c r="D176" s="50"/>
      <c r="E176" s="50"/>
      <c r="F176" s="50"/>
      <c r="G176" s="50"/>
      <c r="H176" s="50"/>
      <c r="I176" s="50"/>
      <c r="J176" s="50"/>
      <c r="K176" s="117"/>
      <c r="L176" s="118"/>
      <c r="M176" s="51"/>
      <c r="N176" s="51"/>
      <c r="O176" s="51"/>
      <c r="P176" s="51"/>
      <c r="AB176" s="51"/>
      <c r="AC176" s="51"/>
      <c r="AD176" s="51"/>
      <c r="AE176" s="51"/>
      <c r="AF176" s="51"/>
      <c r="AG176" s="51"/>
      <c r="AH176" s="51"/>
      <c r="AI176" s="51"/>
      <c r="AJ176" s="51"/>
    </row>
    <row r="177" spans="2:36" ht="12.75">
      <c r="B177" s="41"/>
      <c r="C177" s="49"/>
      <c r="D177" s="50"/>
      <c r="E177" s="50"/>
      <c r="F177" s="50"/>
      <c r="G177" s="50"/>
      <c r="H177" s="50"/>
      <c r="I177" s="50"/>
      <c r="J177" s="50"/>
      <c r="K177" s="117"/>
      <c r="L177" s="118"/>
      <c r="M177" s="46"/>
      <c r="N177" s="46"/>
      <c r="O177" s="46"/>
      <c r="P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2:36" ht="12.75">
      <c r="B178" s="41"/>
      <c r="C178" s="49"/>
      <c r="D178" s="50"/>
      <c r="E178" s="50"/>
      <c r="F178" s="50"/>
      <c r="G178" s="50"/>
      <c r="H178" s="50"/>
      <c r="I178" s="50"/>
      <c r="J178" s="50"/>
      <c r="K178" s="117"/>
      <c r="L178" s="118"/>
      <c r="M178" s="46"/>
      <c r="N178" s="46"/>
      <c r="O178" s="46"/>
      <c r="P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2:36" ht="12.75">
      <c r="B179" s="41"/>
      <c r="C179" s="49"/>
      <c r="D179" s="50"/>
      <c r="E179" s="50"/>
      <c r="F179" s="50"/>
      <c r="G179" s="50"/>
      <c r="H179" s="50"/>
      <c r="I179" s="50"/>
      <c r="J179" s="50"/>
      <c r="K179" s="117"/>
      <c r="L179" s="118"/>
      <c r="M179" s="46"/>
      <c r="N179" s="46"/>
      <c r="O179" s="46"/>
      <c r="P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2:36" ht="12.75">
      <c r="B180" s="41"/>
      <c r="C180" s="49"/>
      <c r="D180" s="50"/>
      <c r="E180" s="50"/>
      <c r="F180" s="50"/>
      <c r="G180" s="50"/>
      <c r="H180" s="50"/>
      <c r="I180" s="50"/>
      <c r="J180" s="50"/>
      <c r="K180" s="117"/>
      <c r="L180" s="118"/>
      <c r="M180" s="46"/>
      <c r="N180" s="46"/>
      <c r="O180" s="46"/>
      <c r="P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2:36" ht="12.75">
      <c r="B181" s="41"/>
      <c r="C181" s="49"/>
      <c r="D181" s="50"/>
      <c r="E181" s="50"/>
      <c r="F181" s="50"/>
      <c r="G181" s="50"/>
      <c r="H181" s="50"/>
      <c r="I181" s="50"/>
      <c r="J181" s="50"/>
      <c r="K181" s="117"/>
      <c r="L181" s="118"/>
      <c r="M181" s="46"/>
      <c r="N181" s="46"/>
      <c r="O181" s="46"/>
      <c r="P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2:36" ht="12.75">
      <c r="B182" s="41"/>
      <c r="C182" s="61"/>
      <c r="D182" s="62"/>
      <c r="E182" s="62"/>
      <c r="F182" s="62"/>
      <c r="G182" s="62"/>
      <c r="H182" s="62"/>
      <c r="I182" s="62"/>
      <c r="J182" s="62"/>
      <c r="K182" s="63"/>
      <c r="L182" s="69"/>
      <c r="M182" s="46"/>
      <c r="N182" s="46"/>
      <c r="O182" s="46"/>
      <c r="P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2:36" ht="12.75">
      <c r="B183" s="41"/>
      <c r="C183" s="49"/>
      <c r="D183" s="50"/>
      <c r="E183" s="50"/>
      <c r="F183" s="50"/>
      <c r="G183" s="50"/>
      <c r="H183" s="50"/>
      <c r="I183" s="50"/>
      <c r="J183" s="50"/>
      <c r="K183" s="117"/>
      <c r="L183" s="118"/>
      <c r="M183" s="46"/>
      <c r="N183" s="46"/>
      <c r="O183" s="46"/>
      <c r="P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2:36" ht="12.75">
      <c r="B184" s="41"/>
      <c r="C184" s="49"/>
      <c r="D184" s="50"/>
      <c r="E184" s="140"/>
      <c r="F184" s="50"/>
      <c r="G184" s="140"/>
      <c r="H184" s="140"/>
      <c r="I184" s="50"/>
      <c r="J184" s="50"/>
      <c r="K184" s="117"/>
      <c r="L184" s="118"/>
      <c r="M184" s="46"/>
      <c r="N184" s="46"/>
      <c r="O184" s="46"/>
      <c r="P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2:36" ht="12.75">
      <c r="B185" s="41"/>
      <c r="C185" s="76"/>
      <c r="D185" s="77"/>
      <c r="E185" s="77"/>
      <c r="F185" s="77"/>
      <c r="G185" s="77"/>
      <c r="H185" s="77"/>
      <c r="I185" s="77"/>
      <c r="J185" s="77"/>
      <c r="K185" s="78"/>
      <c r="L185" s="79"/>
      <c r="M185" s="46"/>
      <c r="N185" s="46"/>
      <c r="O185" s="46"/>
      <c r="P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2:36" ht="12.75">
      <c r="B186" s="41"/>
      <c r="C186" s="49"/>
      <c r="D186" s="50"/>
      <c r="E186" s="50"/>
      <c r="F186" s="50"/>
      <c r="G186" s="50"/>
      <c r="H186" s="50"/>
      <c r="I186" s="50"/>
      <c r="J186" s="50"/>
      <c r="K186" s="117"/>
      <c r="L186" s="118"/>
      <c r="M186" s="46"/>
      <c r="N186" s="46"/>
      <c r="O186" s="46"/>
      <c r="P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2:36" ht="12.75">
      <c r="B187" s="41"/>
      <c r="C187" s="49"/>
      <c r="D187" s="50"/>
      <c r="E187" s="50"/>
      <c r="F187" s="50"/>
      <c r="G187" s="50"/>
      <c r="H187" s="50"/>
      <c r="I187" s="50"/>
      <c r="J187" s="50"/>
      <c r="K187" s="117"/>
      <c r="L187" s="118"/>
      <c r="M187" s="46"/>
      <c r="N187" s="46"/>
      <c r="O187" s="46"/>
      <c r="P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2:36" ht="12.75">
      <c r="B188" s="41"/>
      <c r="C188" s="49"/>
      <c r="D188" s="50"/>
      <c r="E188" s="50"/>
      <c r="F188" s="50"/>
      <c r="G188" s="50"/>
      <c r="H188" s="50"/>
      <c r="I188" s="50"/>
      <c r="J188" s="50"/>
      <c r="K188" s="117"/>
      <c r="L188" s="118"/>
      <c r="M188" s="46"/>
      <c r="N188" s="46"/>
      <c r="O188" s="46"/>
      <c r="P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2:36" ht="12.75">
      <c r="B189" s="41"/>
      <c r="C189" s="49"/>
      <c r="D189" s="50"/>
      <c r="E189" s="50"/>
      <c r="F189" s="50"/>
      <c r="G189" s="50"/>
      <c r="H189" s="50"/>
      <c r="I189" s="50"/>
      <c r="J189" s="50"/>
      <c r="K189" s="117"/>
      <c r="L189" s="118"/>
      <c r="M189" s="46"/>
      <c r="N189" s="46"/>
      <c r="O189" s="46"/>
      <c r="P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2:36" ht="12.75">
      <c r="B190" s="41"/>
      <c r="C190" s="49"/>
      <c r="D190" s="50"/>
      <c r="E190" s="50"/>
      <c r="F190" s="50"/>
      <c r="G190" s="50"/>
      <c r="H190" s="50"/>
      <c r="I190" s="50"/>
      <c r="J190" s="50"/>
      <c r="K190" s="117"/>
      <c r="L190" s="118"/>
      <c r="M190" s="46"/>
      <c r="N190" s="46"/>
      <c r="O190" s="46"/>
      <c r="P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2:36" ht="12.75">
      <c r="B191" s="41"/>
      <c r="C191" s="49"/>
      <c r="D191" s="50"/>
      <c r="E191" s="50"/>
      <c r="F191" s="50"/>
      <c r="G191" s="50"/>
      <c r="H191" s="50"/>
      <c r="I191" s="50"/>
      <c r="J191" s="50"/>
      <c r="K191" s="117"/>
      <c r="L191" s="118"/>
      <c r="M191" s="46"/>
      <c r="N191" s="46"/>
      <c r="O191" s="46"/>
      <c r="P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2:36" ht="12.75">
      <c r="B192" s="41"/>
      <c r="C192" s="49"/>
      <c r="D192" s="50"/>
      <c r="E192" s="50"/>
      <c r="F192" s="50"/>
      <c r="G192" s="50"/>
      <c r="H192" s="50"/>
      <c r="I192" s="50"/>
      <c r="J192" s="50"/>
      <c r="K192" s="117"/>
      <c r="L192" s="118"/>
      <c r="M192" s="46"/>
      <c r="N192" s="46"/>
      <c r="O192" s="46"/>
      <c r="P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2:36" ht="12.75">
      <c r="B193" s="41"/>
      <c r="C193" s="76"/>
      <c r="D193" s="77"/>
      <c r="E193" s="77"/>
      <c r="F193" s="77"/>
      <c r="G193" s="77"/>
      <c r="H193" s="77"/>
      <c r="I193" s="77"/>
      <c r="J193" s="77"/>
      <c r="K193" s="78"/>
      <c r="L193" s="79"/>
      <c r="M193" s="46"/>
      <c r="N193" s="46"/>
      <c r="O193" s="46"/>
      <c r="P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1:36" s="26" customFormat="1" ht="12.75">
      <c r="A194" s="8"/>
      <c r="B194" s="41"/>
      <c r="C194" s="49"/>
      <c r="D194" s="50"/>
      <c r="E194" s="50"/>
      <c r="F194" s="50"/>
      <c r="G194" s="50"/>
      <c r="H194" s="50"/>
      <c r="I194" s="140"/>
      <c r="J194" s="50"/>
      <c r="K194" s="117"/>
      <c r="L194" s="118"/>
      <c r="M194" s="132"/>
      <c r="N194" s="132"/>
      <c r="O194" s="132"/>
      <c r="P194" s="132"/>
      <c r="AB194" s="132"/>
      <c r="AC194" s="132"/>
      <c r="AD194" s="132"/>
      <c r="AE194" s="132"/>
      <c r="AF194" s="132"/>
      <c r="AG194" s="132"/>
      <c r="AH194" s="132"/>
      <c r="AI194" s="132"/>
      <c r="AJ194" s="132"/>
    </row>
    <row r="195" spans="1:36" s="26" customFormat="1" ht="12.75">
      <c r="A195" s="8"/>
      <c r="B195" s="41"/>
      <c r="C195" s="61"/>
      <c r="D195" s="62"/>
      <c r="E195" s="62"/>
      <c r="F195" s="62"/>
      <c r="G195" s="62"/>
      <c r="H195" s="62"/>
      <c r="I195" s="62"/>
      <c r="J195" s="62"/>
      <c r="K195" s="63"/>
      <c r="L195" s="69"/>
      <c r="M195" s="132"/>
      <c r="N195" s="132"/>
      <c r="O195" s="132"/>
      <c r="P195" s="132"/>
      <c r="AB195" s="132"/>
      <c r="AC195" s="132"/>
      <c r="AD195" s="132"/>
      <c r="AE195" s="132"/>
      <c r="AF195" s="132"/>
      <c r="AG195" s="132"/>
      <c r="AH195" s="132"/>
      <c r="AI195" s="132"/>
      <c r="AJ195" s="132"/>
    </row>
    <row r="196" spans="1:36" s="26" customFormat="1" ht="12.75">
      <c r="A196" s="8"/>
      <c r="B196" s="41"/>
      <c r="C196" s="76"/>
      <c r="D196" s="77"/>
      <c r="E196" s="77"/>
      <c r="F196" s="77"/>
      <c r="G196" s="77"/>
      <c r="H196" s="77"/>
      <c r="I196" s="77"/>
      <c r="J196" s="77"/>
      <c r="K196" s="78"/>
      <c r="L196" s="79"/>
      <c r="M196" s="132"/>
      <c r="N196" s="132"/>
      <c r="O196" s="132"/>
      <c r="P196" s="132"/>
      <c r="AB196" s="132"/>
      <c r="AC196" s="132"/>
      <c r="AD196" s="132"/>
      <c r="AE196" s="132"/>
      <c r="AF196" s="132"/>
      <c r="AG196" s="132"/>
      <c r="AH196" s="132"/>
      <c r="AI196" s="132"/>
      <c r="AJ196" s="132"/>
    </row>
    <row r="197" spans="1:36" s="26" customFormat="1" ht="12.75">
      <c r="A197" s="8"/>
      <c r="B197" s="41"/>
      <c r="C197" s="49"/>
      <c r="D197" s="50"/>
      <c r="E197" s="50"/>
      <c r="F197" s="50"/>
      <c r="G197" s="50"/>
      <c r="H197" s="50"/>
      <c r="I197" s="50"/>
      <c r="J197" s="50"/>
      <c r="K197" s="117"/>
      <c r="L197" s="118"/>
      <c r="M197" s="132"/>
      <c r="N197" s="132"/>
      <c r="O197" s="132"/>
      <c r="P197" s="132"/>
      <c r="AB197" s="132"/>
      <c r="AC197" s="132"/>
      <c r="AD197" s="132"/>
      <c r="AE197" s="132"/>
      <c r="AF197" s="132"/>
      <c r="AG197" s="132"/>
      <c r="AH197" s="132"/>
      <c r="AI197" s="132"/>
      <c r="AJ197" s="132"/>
    </row>
    <row r="198" spans="1:36" s="26" customFormat="1" ht="12.75">
      <c r="A198" s="8"/>
      <c r="B198" s="41"/>
      <c r="C198" s="61"/>
      <c r="D198" s="62"/>
      <c r="E198" s="62"/>
      <c r="F198" s="62"/>
      <c r="G198" s="62"/>
      <c r="H198" s="62"/>
      <c r="I198" s="62"/>
      <c r="J198" s="62"/>
      <c r="K198" s="63"/>
      <c r="L198" s="69"/>
      <c r="M198" s="132"/>
      <c r="N198" s="132"/>
      <c r="O198" s="132"/>
      <c r="P198" s="132"/>
      <c r="AB198" s="132"/>
      <c r="AC198" s="132"/>
      <c r="AD198" s="132"/>
      <c r="AE198" s="132"/>
      <c r="AF198" s="132"/>
      <c r="AG198" s="132"/>
      <c r="AH198" s="132"/>
      <c r="AI198" s="132"/>
      <c r="AJ198" s="132"/>
    </row>
    <row r="199" spans="1:36" s="26" customFormat="1" ht="12.75">
      <c r="A199" s="8"/>
      <c r="B199" s="41"/>
      <c r="C199" s="49"/>
      <c r="D199" s="140"/>
      <c r="E199" s="50"/>
      <c r="F199" s="50"/>
      <c r="G199" s="50"/>
      <c r="H199" s="50"/>
      <c r="I199" s="50"/>
      <c r="J199" s="50"/>
      <c r="K199" s="117"/>
      <c r="L199" s="118"/>
      <c r="M199" s="132"/>
      <c r="N199" s="132"/>
      <c r="O199" s="132"/>
      <c r="P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</row>
    <row r="200" spans="1:36" s="26" customFormat="1" ht="12.75">
      <c r="A200" s="8"/>
      <c r="B200" s="41"/>
      <c r="C200" s="49"/>
      <c r="D200" s="50"/>
      <c r="E200" s="50"/>
      <c r="F200" s="50"/>
      <c r="G200" s="50"/>
      <c r="H200" s="50"/>
      <c r="I200" s="50"/>
      <c r="J200" s="50"/>
      <c r="K200" s="117"/>
      <c r="L200" s="118"/>
      <c r="M200" s="132"/>
      <c r="N200" s="132"/>
      <c r="O200" s="132"/>
      <c r="P200" s="132"/>
      <c r="AB200" s="132"/>
      <c r="AC200" s="132"/>
      <c r="AD200" s="132"/>
      <c r="AE200" s="132"/>
      <c r="AF200" s="132"/>
      <c r="AG200" s="132"/>
      <c r="AH200" s="132"/>
      <c r="AI200" s="132"/>
      <c r="AJ200" s="132"/>
    </row>
    <row r="201" spans="2:36" s="26" customFormat="1" ht="12.75">
      <c r="B201" s="41"/>
      <c r="C201" s="49"/>
      <c r="D201" s="50"/>
      <c r="E201" s="50"/>
      <c r="F201" s="50"/>
      <c r="G201" s="50"/>
      <c r="H201" s="50"/>
      <c r="I201" s="50"/>
      <c r="J201" s="50"/>
      <c r="K201" s="117"/>
      <c r="L201" s="118"/>
      <c r="M201" s="132"/>
      <c r="N201" s="132"/>
      <c r="O201" s="132"/>
      <c r="P201" s="132"/>
      <c r="AB201" s="132"/>
      <c r="AC201" s="132"/>
      <c r="AD201" s="132"/>
      <c r="AE201" s="132"/>
      <c r="AF201" s="132"/>
      <c r="AG201" s="132"/>
      <c r="AH201" s="132"/>
      <c r="AI201" s="132"/>
      <c r="AJ201" s="132"/>
    </row>
    <row r="202" spans="1:36" s="26" customFormat="1" ht="12.75">
      <c r="A202" s="8"/>
      <c r="B202" s="41"/>
      <c r="C202" s="49"/>
      <c r="D202" s="50"/>
      <c r="E202" s="50"/>
      <c r="F202" s="50"/>
      <c r="G202" s="50"/>
      <c r="H202" s="50"/>
      <c r="I202" s="50"/>
      <c r="J202" s="50"/>
      <c r="K202" s="117"/>
      <c r="L202" s="118"/>
      <c r="M202" s="132"/>
      <c r="N202" s="132"/>
      <c r="O202" s="132"/>
      <c r="P202" s="132"/>
      <c r="AB202" s="132"/>
      <c r="AC202" s="132"/>
      <c r="AD202" s="132"/>
      <c r="AE202" s="132"/>
      <c r="AF202" s="132"/>
      <c r="AG202" s="132"/>
      <c r="AH202" s="132"/>
      <c r="AI202" s="132"/>
      <c r="AJ202" s="132"/>
    </row>
    <row r="203" spans="1:36" s="26" customFormat="1" ht="12.75">
      <c r="A203" s="8"/>
      <c r="B203" s="41"/>
      <c r="C203" s="49"/>
      <c r="D203" s="50"/>
      <c r="E203" s="50"/>
      <c r="F203" s="50"/>
      <c r="G203" s="50"/>
      <c r="H203" s="50"/>
      <c r="I203" s="50"/>
      <c r="J203" s="50"/>
      <c r="K203" s="117"/>
      <c r="L203" s="118"/>
      <c r="M203" s="132"/>
      <c r="N203" s="132"/>
      <c r="O203" s="132"/>
      <c r="P203" s="132"/>
      <c r="AB203" s="132"/>
      <c r="AC203" s="132"/>
      <c r="AD203" s="132"/>
      <c r="AE203" s="132"/>
      <c r="AF203" s="132"/>
      <c r="AG203" s="132"/>
      <c r="AH203" s="132"/>
      <c r="AI203" s="132"/>
      <c r="AJ203" s="132"/>
    </row>
    <row r="204" spans="1:36" s="26" customFormat="1" ht="12.75">
      <c r="A204" s="8"/>
      <c r="B204" s="41"/>
      <c r="C204" s="61"/>
      <c r="D204" s="62"/>
      <c r="E204" s="62"/>
      <c r="F204" s="62"/>
      <c r="G204" s="62"/>
      <c r="H204" s="62"/>
      <c r="I204" s="62"/>
      <c r="J204" s="62"/>
      <c r="K204" s="63"/>
      <c r="L204" s="69"/>
      <c r="M204" s="132"/>
      <c r="N204" s="132"/>
      <c r="O204" s="132"/>
      <c r="P204" s="132"/>
      <c r="AB204" s="132"/>
      <c r="AC204" s="132"/>
      <c r="AD204" s="132"/>
      <c r="AE204" s="132"/>
      <c r="AF204" s="132"/>
      <c r="AG204" s="132"/>
      <c r="AH204" s="132"/>
      <c r="AI204" s="132"/>
      <c r="AJ204" s="132"/>
    </row>
    <row r="205" spans="1:36" s="26" customFormat="1" ht="12.75">
      <c r="A205" s="8"/>
      <c r="B205" s="41"/>
      <c r="C205" s="61"/>
      <c r="D205" s="62"/>
      <c r="E205" s="62"/>
      <c r="F205" s="62"/>
      <c r="G205" s="62"/>
      <c r="H205" s="62"/>
      <c r="I205" s="62"/>
      <c r="J205" s="62"/>
      <c r="K205" s="63"/>
      <c r="L205" s="69"/>
      <c r="M205" s="132"/>
      <c r="N205" s="132"/>
      <c r="O205" s="132"/>
      <c r="P205" s="132"/>
      <c r="AB205" s="132"/>
      <c r="AC205" s="132"/>
      <c r="AD205" s="132"/>
      <c r="AE205" s="132"/>
      <c r="AF205" s="132"/>
      <c r="AG205" s="132"/>
      <c r="AH205" s="132"/>
      <c r="AI205" s="132"/>
      <c r="AJ205" s="132"/>
    </row>
    <row r="206" spans="1:36" s="26" customFormat="1" ht="12.75">
      <c r="A206" s="8"/>
      <c r="B206" s="41"/>
      <c r="C206" s="49"/>
      <c r="D206" s="50"/>
      <c r="E206" s="50"/>
      <c r="F206" s="50"/>
      <c r="G206" s="50"/>
      <c r="H206" s="50"/>
      <c r="I206" s="50"/>
      <c r="J206" s="50"/>
      <c r="K206" s="117"/>
      <c r="L206" s="118"/>
      <c r="M206" s="132"/>
      <c r="N206" s="132"/>
      <c r="O206" s="132"/>
      <c r="P206" s="132"/>
      <c r="AB206" s="132"/>
      <c r="AC206" s="132"/>
      <c r="AD206" s="132"/>
      <c r="AE206" s="132"/>
      <c r="AF206" s="132"/>
      <c r="AG206" s="132"/>
      <c r="AH206" s="132"/>
      <c r="AI206" s="132"/>
      <c r="AJ206" s="132"/>
    </row>
    <row r="207" spans="1:36" s="26" customFormat="1" ht="12.75">
      <c r="A207" s="8"/>
      <c r="B207" s="41"/>
      <c r="C207" s="49"/>
      <c r="D207" s="50"/>
      <c r="E207" s="50"/>
      <c r="F207" s="50"/>
      <c r="G207" s="50"/>
      <c r="H207" s="50"/>
      <c r="I207" s="50"/>
      <c r="J207" s="50"/>
      <c r="K207" s="117"/>
      <c r="L207" s="118"/>
      <c r="M207" s="132"/>
      <c r="N207" s="132"/>
      <c r="O207" s="132"/>
      <c r="P207" s="132"/>
      <c r="AB207" s="132"/>
      <c r="AC207" s="132"/>
      <c r="AD207" s="132"/>
      <c r="AE207" s="132"/>
      <c r="AF207" s="132"/>
      <c r="AG207" s="132"/>
      <c r="AH207" s="132"/>
      <c r="AI207" s="132"/>
      <c r="AJ207" s="132"/>
    </row>
    <row r="208" spans="1:36" s="23" customFormat="1" ht="12.75">
      <c r="A208" s="8"/>
      <c r="B208" s="41"/>
      <c r="C208" s="65"/>
      <c r="D208" s="66"/>
      <c r="E208" s="66"/>
      <c r="F208" s="66"/>
      <c r="G208" s="66"/>
      <c r="H208" s="66"/>
      <c r="I208" s="66"/>
      <c r="J208" s="66"/>
      <c r="K208" s="67"/>
      <c r="L208" s="68"/>
      <c r="M208" s="168"/>
      <c r="N208" s="168"/>
      <c r="O208" s="168"/>
      <c r="P208" s="168"/>
      <c r="AB208" s="133"/>
      <c r="AC208" s="133"/>
      <c r="AD208" s="133"/>
      <c r="AE208" s="133"/>
      <c r="AF208" s="133"/>
      <c r="AG208" s="133"/>
      <c r="AH208" s="133"/>
      <c r="AI208" s="133"/>
      <c r="AJ208" s="133"/>
    </row>
    <row r="209" spans="2:36" ht="12.75">
      <c r="B209" s="41"/>
      <c r="C209" s="65"/>
      <c r="D209" s="66"/>
      <c r="E209" s="66"/>
      <c r="F209" s="66"/>
      <c r="G209" s="66"/>
      <c r="H209" s="66"/>
      <c r="I209" s="66"/>
      <c r="J209" s="66"/>
      <c r="K209" s="67"/>
      <c r="L209" s="68"/>
      <c r="M209" s="46"/>
      <c r="N209" s="46"/>
      <c r="O209" s="46"/>
      <c r="P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:36" ht="12.75">
      <c r="B210" s="41"/>
      <c r="C210" s="61"/>
      <c r="D210" s="62"/>
      <c r="E210" s="62"/>
      <c r="F210" s="62"/>
      <c r="G210" s="62"/>
      <c r="H210" s="62"/>
      <c r="I210" s="62"/>
      <c r="J210" s="62"/>
      <c r="K210" s="63"/>
      <c r="L210" s="69"/>
      <c r="M210" s="46"/>
      <c r="N210" s="46"/>
      <c r="O210" s="46"/>
      <c r="P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:36" ht="12.75">
      <c r="B211" s="41"/>
      <c r="C211" s="76"/>
      <c r="D211" s="77"/>
      <c r="E211" s="77"/>
      <c r="F211" s="77"/>
      <c r="G211" s="77"/>
      <c r="H211" s="77"/>
      <c r="I211" s="77"/>
      <c r="J211" s="77"/>
      <c r="K211" s="78"/>
      <c r="L211" s="79"/>
      <c r="M211" s="46"/>
      <c r="N211" s="46"/>
      <c r="O211" s="46"/>
      <c r="P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:36" ht="12.75">
      <c r="B212" s="41"/>
      <c r="C212" s="49"/>
      <c r="D212" s="50"/>
      <c r="E212" s="50"/>
      <c r="F212" s="50"/>
      <c r="G212" s="50"/>
      <c r="H212" s="50"/>
      <c r="I212" s="50"/>
      <c r="J212" s="50"/>
      <c r="K212" s="117"/>
      <c r="L212" s="118"/>
      <c r="M212" s="46"/>
      <c r="N212" s="46"/>
      <c r="O212" s="46"/>
      <c r="P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:36" ht="12.75">
      <c r="B213" s="41"/>
      <c r="C213" s="61"/>
      <c r="D213" s="62"/>
      <c r="E213" s="62"/>
      <c r="F213" s="62"/>
      <c r="G213" s="62"/>
      <c r="H213" s="62"/>
      <c r="I213" s="62"/>
      <c r="J213" s="62"/>
      <c r="K213" s="63"/>
      <c r="L213" s="69"/>
      <c r="M213" s="46"/>
      <c r="N213" s="46"/>
      <c r="O213" s="46"/>
      <c r="P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2:36" ht="12.75">
      <c r="B214" s="41"/>
      <c r="C214" s="49"/>
      <c r="D214" s="50"/>
      <c r="E214" s="50"/>
      <c r="F214" s="50"/>
      <c r="G214" s="50"/>
      <c r="H214" s="50"/>
      <c r="I214" s="50"/>
      <c r="J214" s="50"/>
      <c r="K214" s="117"/>
      <c r="L214" s="118"/>
      <c r="M214" s="46"/>
      <c r="N214" s="46"/>
      <c r="O214" s="46"/>
      <c r="P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2:36" ht="12.75">
      <c r="B215" s="41"/>
      <c r="C215" s="61"/>
      <c r="D215" s="62"/>
      <c r="E215" s="62"/>
      <c r="F215" s="62"/>
      <c r="G215" s="62"/>
      <c r="H215" s="62"/>
      <c r="I215" s="62"/>
      <c r="J215" s="62"/>
      <c r="K215" s="63"/>
      <c r="L215" s="69"/>
      <c r="M215" s="46"/>
      <c r="N215" s="46"/>
      <c r="O215" s="46"/>
      <c r="P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1:36" ht="12.75">
      <c r="A216" s="26"/>
      <c r="B216" s="41"/>
      <c r="C216" s="49"/>
      <c r="D216" s="50"/>
      <c r="E216" s="50"/>
      <c r="F216" s="50"/>
      <c r="G216" s="50"/>
      <c r="H216" s="50"/>
      <c r="I216" s="50"/>
      <c r="J216" s="50"/>
      <c r="K216" s="117"/>
      <c r="L216" s="118"/>
      <c r="M216" s="46"/>
      <c r="N216" s="46"/>
      <c r="O216" s="46"/>
      <c r="P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2:36" ht="12.75">
      <c r="B217" s="41"/>
      <c r="C217" s="49"/>
      <c r="D217" s="50"/>
      <c r="E217" s="50"/>
      <c r="F217" s="50"/>
      <c r="G217" s="50"/>
      <c r="H217" s="50"/>
      <c r="I217" s="50"/>
      <c r="J217" s="50"/>
      <c r="K217" s="117"/>
      <c r="L217" s="118"/>
      <c r="M217" s="46"/>
      <c r="N217" s="46"/>
      <c r="O217" s="46"/>
      <c r="P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2:36" ht="12.75">
      <c r="B218" s="41"/>
      <c r="C218" s="49"/>
      <c r="D218" s="50"/>
      <c r="E218" s="50"/>
      <c r="F218" s="50"/>
      <c r="G218" s="50"/>
      <c r="H218" s="50"/>
      <c r="I218" s="50"/>
      <c r="J218" s="50"/>
      <c r="K218" s="117"/>
      <c r="L218" s="118"/>
      <c r="M218" s="46"/>
      <c r="N218" s="46"/>
      <c r="O218" s="46"/>
      <c r="P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2:36" ht="12.75">
      <c r="B219" s="41"/>
      <c r="C219" s="61"/>
      <c r="D219" s="62"/>
      <c r="E219" s="62"/>
      <c r="F219" s="62"/>
      <c r="G219" s="62"/>
      <c r="H219" s="62"/>
      <c r="I219" s="62"/>
      <c r="J219" s="62"/>
      <c r="K219" s="63"/>
      <c r="L219" s="69"/>
      <c r="M219" s="46"/>
      <c r="N219" s="46"/>
      <c r="O219" s="46"/>
      <c r="P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2:36" ht="12.75">
      <c r="B220" s="41"/>
      <c r="C220" s="49"/>
      <c r="D220" s="50"/>
      <c r="E220" s="50"/>
      <c r="F220" s="50"/>
      <c r="G220" s="50"/>
      <c r="H220" s="50"/>
      <c r="I220" s="50"/>
      <c r="J220" s="50"/>
      <c r="K220" s="117"/>
      <c r="L220" s="118"/>
      <c r="M220" s="168"/>
      <c r="N220" s="168"/>
      <c r="O220" s="168"/>
      <c r="P220" s="168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2:36" ht="12.75">
      <c r="B221" s="41"/>
      <c r="C221" s="49"/>
      <c r="D221" s="50"/>
      <c r="E221" s="50"/>
      <c r="F221" s="50"/>
      <c r="G221" s="50"/>
      <c r="H221" s="50"/>
      <c r="I221" s="50"/>
      <c r="J221" s="50"/>
      <c r="K221" s="117"/>
      <c r="L221" s="118"/>
      <c r="M221" s="168"/>
      <c r="N221" s="168"/>
      <c r="O221" s="168"/>
      <c r="P221" s="168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2:36" ht="12.75">
      <c r="B222" s="41"/>
      <c r="C222" s="61"/>
      <c r="D222" s="62"/>
      <c r="E222" s="62"/>
      <c r="F222" s="62"/>
      <c r="G222" s="62"/>
      <c r="H222" s="62"/>
      <c r="I222" s="62"/>
      <c r="J222" s="62"/>
      <c r="K222" s="63"/>
      <c r="L222" s="69"/>
      <c r="M222" s="46"/>
      <c r="N222" s="46"/>
      <c r="O222" s="46"/>
      <c r="P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2:36" ht="12.75">
      <c r="B223" s="41"/>
      <c r="C223" s="49"/>
      <c r="D223" s="50"/>
      <c r="E223" s="50"/>
      <c r="F223" s="50"/>
      <c r="G223" s="50"/>
      <c r="H223" s="50"/>
      <c r="I223" s="50"/>
      <c r="J223" s="50"/>
      <c r="K223" s="117"/>
      <c r="L223" s="118"/>
      <c r="M223" s="46"/>
      <c r="N223" s="46"/>
      <c r="O223" s="46"/>
      <c r="P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2:36" ht="12.75">
      <c r="B224" s="41"/>
      <c r="C224" s="49"/>
      <c r="D224" s="50"/>
      <c r="E224" s="50"/>
      <c r="F224" s="50"/>
      <c r="G224" s="50"/>
      <c r="H224" s="50"/>
      <c r="I224" s="50"/>
      <c r="J224" s="50"/>
      <c r="K224" s="117"/>
      <c r="L224" s="118"/>
      <c r="M224" s="46"/>
      <c r="N224" s="46"/>
      <c r="O224" s="46"/>
      <c r="P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2:36" ht="12.75">
      <c r="B225" s="41"/>
      <c r="C225" s="49"/>
      <c r="D225" s="50"/>
      <c r="E225" s="50"/>
      <c r="F225" s="50"/>
      <c r="G225" s="50"/>
      <c r="H225" s="50"/>
      <c r="I225" s="50"/>
      <c r="J225" s="50"/>
      <c r="K225" s="117"/>
      <c r="L225" s="118"/>
      <c r="M225" s="46"/>
      <c r="N225" s="46"/>
      <c r="O225" s="46"/>
      <c r="P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2:36" ht="12.75">
      <c r="B226" s="41"/>
      <c r="C226" s="49"/>
      <c r="D226" s="50"/>
      <c r="E226" s="50"/>
      <c r="F226" s="50"/>
      <c r="G226" s="50"/>
      <c r="H226" s="50"/>
      <c r="I226" s="50"/>
      <c r="J226" s="50"/>
      <c r="K226" s="117"/>
      <c r="L226" s="118"/>
      <c r="M226" s="46"/>
      <c r="N226" s="46"/>
      <c r="O226" s="46"/>
      <c r="P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1:36" ht="12.75">
      <c r="A227" s="26"/>
      <c r="B227" s="41"/>
      <c r="C227" s="49"/>
      <c r="D227" s="50"/>
      <c r="E227" s="50"/>
      <c r="F227" s="50"/>
      <c r="G227" s="50"/>
      <c r="H227" s="50"/>
      <c r="I227" s="50"/>
      <c r="J227" s="50"/>
      <c r="K227" s="117"/>
      <c r="L227" s="118"/>
      <c r="M227" s="46"/>
      <c r="N227" s="46"/>
      <c r="O227" s="46"/>
      <c r="P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1:36" ht="12.75">
      <c r="A228" s="32"/>
      <c r="B228" s="41"/>
      <c r="C228" s="61"/>
      <c r="D228" s="62"/>
      <c r="E228" s="62"/>
      <c r="F228" s="62"/>
      <c r="G228" s="62"/>
      <c r="H228" s="62"/>
      <c r="I228" s="62"/>
      <c r="J228" s="62"/>
      <c r="K228" s="63"/>
      <c r="L228" s="69"/>
      <c r="M228" s="46"/>
      <c r="N228" s="46"/>
      <c r="O228" s="46"/>
      <c r="P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2:36" ht="12.75">
      <c r="B229" s="41"/>
      <c r="C229" s="61"/>
      <c r="D229" s="62"/>
      <c r="E229" s="62"/>
      <c r="F229" s="62"/>
      <c r="G229" s="62"/>
      <c r="H229" s="62"/>
      <c r="I229" s="62"/>
      <c r="J229" s="62"/>
      <c r="K229" s="63"/>
      <c r="L229" s="69"/>
      <c r="M229" s="46"/>
      <c r="N229" s="46"/>
      <c r="O229" s="46"/>
      <c r="P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2:36" ht="12.75">
      <c r="B230" s="41"/>
      <c r="C230" s="61"/>
      <c r="D230" s="62"/>
      <c r="E230" s="62"/>
      <c r="F230" s="62"/>
      <c r="G230" s="62"/>
      <c r="H230" s="62"/>
      <c r="I230" s="62"/>
      <c r="J230" s="62"/>
      <c r="K230" s="63"/>
      <c r="L230" s="69"/>
      <c r="M230" s="46"/>
      <c r="N230" s="46"/>
      <c r="O230" s="46"/>
      <c r="P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1:36" ht="12.75">
      <c r="A231" s="26"/>
      <c r="B231" s="41"/>
      <c r="C231" s="49"/>
      <c r="D231" s="50"/>
      <c r="E231" s="50"/>
      <c r="F231" s="50"/>
      <c r="G231" s="50"/>
      <c r="H231" s="50"/>
      <c r="I231" s="50"/>
      <c r="J231" s="50"/>
      <c r="K231" s="117"/>
      <c r="L231" s="118"/>
      <c r="M231" s="46"/>
      <c r="N231" s="46"/>
      <c r="O231" s="46"/>
      <c r="P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1:36" ht="12.75">
      <c r="A232" s="32"/>
      <c r="B232" s="41"/>
      <c r="C232" s="49"/>
      <c r="D232" s="50"/>
      <c r="E232" s="50"/>
      <c r="F232" s="50"/>
      <c r="G232" s="50"/>
      <c r="H232" s="50"/>
      <c r="I232" s="50"/>
      <c r="J232" s="50"/>
      <c r="K232" s="117"/>
      <c r="L232" s="118"/>
      <c r="M232" s="46"/>
      <c r="N232" s="46"/>
      <c r="O232" s="46"/>
      <c r="P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2:36" ht="12.75">
      <c r="B233" s="41"/>
      <c r="C233" s="61"/>
      <c r="D233" s="62"/>
      <c r="E233" s="62"/>
      <c r="F233" s="62"/>
      <c r="G233" s="62"/>
      <c r="H233" s="62"/>
      <c r="I233" s="62"/>
      <c r="J233" s="62"/>
      <c r="K233" s="63"/>
      <c r="L233" s="69"/>
      <c r="M233" s="46"/>
      <c r="N233" s="46"/>
      <c r="O233" s="46"/>
      <c r="P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2:36" ht="12.75">
      <c r="B234" s="41"/>
      <c r="C234" s="76"/>
      <c r="D234" s="77"/>
      <c r="E234" s="77"/>
      <c r="F234" s="77"/>
      <c r="G234" s="77"/>
      <c r="H234" s="77"/>
      <c r="I234" s="77"/>
      <c r="J234" s="77"/>
      <c r="K234" s="78"/>
      <c r="L234" s="79"/>
      <c r="M234" s="46"/>
      <c r="N234" s="46"/>
      <c r="O234" s="46"/>
      <c r="P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2:36" ht="12.75">
      <c r="B235" s="41"/>
      <c r="C235" s="61"/>
      <c r="D235" s="62"/>
      <c r="E235" s="62"/>
      <c r="F235" s="62"/>
      <c r="G235" s="62"/>
      <c r="H235" s="62"/>
      <c r="I235" s="62"/>
      <c r="J235" s="62"/>
      <c r="K235" s="63"/>
      <c r="L235" s="69"/>
      <c r="M235" s="46"/>
      <c r="N235" s="46"/>
      <c r="O235" s="46"/>
      <c r="P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2:36" ht="12.75">
      <c r="B236" s="41"/>
      <c r="C236" s="49"/>
      <c r="D236" s="50"/>
      <c r="E236" s="50"/>
      <c r="F236" s="50"/>
      <c r="G236" s="50"/>
      <c r="H236" s="50"/>
      <c r="I236" s="50"/>
      <c r="J236" s="50"/>
      <c r="K236" s="117"/>
      <c r="L236" s="118"/>
      <c r="M236" s="168"/>
      <c r="N236" s="168"/>
      <c r="O236" s="168"/>
      <c r="P236" s="168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2:36" ht="12.75">
      <c r="B237" s="41"/>
      <c r="C237" s="61"/>
      <c r="D237" s="62"/>
      <c r="E237" s="62"/>
      <c r="F237" s="62"/>
      <c r="G237" s="62"/>
      <c r="H237" s="62"/>
      <c r="I237" s="62"/>
      <c r="J237" s="62"/>
      <c r="K237" s="63"/>
      <c r="L237" s="69"/>
      <c r="M237" s="46"/>
      <c r="N237" s="46"/>
      <c r="O237" s="46"/>
      <c r="P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1:36" ht="12.75">
      <c r="A238" s="26"/>
      <c r="B238" s="41"/>
      <c r="C238" s="61"/>
      <c r="D238" s="62"/>
      <c r="E238" s="62"/>
      <c r="F238" s="62"/>
      <c r="G238" s="62"/>
      <c r="H238" s="62"/>
      <c r="I238" s="62"/>
      <c r="J238" s="62"/>
      <c r="K238" s="63"/>
      <c r="L238" s="69"/>
      <c r="M238" s="46"/>
      <c r="N238" s="46"/>
      <c r="O238" s="46"/>
      <c r="P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2:36" ht="12.75">
      <c r="B239" s="41"/>
      <c r="C239" s="65"/>
      <c r="D239" s="66"/>
      <c r="E239" s="66"/>
      <c r="F239" s="66"/>
      <c r="G239" s="66"/>
      <c r="H239" s="66"/>
      <c r="I239" s="66"/>
      <c r="J239" s="66"/>
      <c r="K239" s="67"/>
      <c r="L239" s="68"/>
      <c r="M239" s="46"/>
      <c r="N239" s="46"/>
      <c r="O239" s="46"/>
      <c r="P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1:36" ht="12.75">
      <c r="A240" s="26"/>
      <c r="B240" s="41"/>
      <c r="C240" s="61"/>
      <c r="D240" s="50"/>
      <c r="E240" s="50"/>
      <c r="F240" s="50"/>
      <c r="G240" s="50"/>
      <c r="H240" s="50"/>
      <c r="I240" s="50"/>
      <c r="J240" s="50"/>
      <c r="K240" s="63"/>
      <c r="L240" s="69"/>
      <c r="M240" s="46"/>
      <c r="N240" s="46"/>
      <c r="O240" s="46"/>
      <c r="P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1:36" ht="12.75">
      <c r="A241" s="32"/>
      <c r="B241" s="41"/>
      <c r="C241" s="61"/>
      <c r="D241" s="62"/>
      <c r="E241" s="62"/>
      <c r="F241" s="62"/>
      <c r="G241" s="62"/>
      <c r="H241" s="62"/>
      <c r="I241" s="62"/>
      <c r="J241" s="62"/>
      <c r="K241" s="63"/>
      <c r="L241" s="69"/>
      <c r="M241" s="46"/>
      <c r="N241" s="46"/>
      <c r="O241" s="46"/>
      <c r="P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1:36" s="22" customFormat="1" ht="12.75">
      <c r="A242" s="8"/>
      <c r="B242" s="41"/>
      <c r="C242" s="49"/>
      <c r="D242" s="50"/>
      <c r="E242" s="50"/>
      <c r="F242" s="50"/>
      <c r="G242" s="50"/>
      <c r="H242" s="50"/>
      <c r="I242" s="50"/>
      <c r="J242" s="50"/>
      <c r="K242" s="117"/>
      <c r="L242" s="118"/>
      <c r="M242" s="55"/>
      <c r="N242" s="55"/>
      <c r="O242" s="55"/>
      <c r="P242" s="55"/>
      <c r="AB242" s="55"/>
      <c r="AC242" s="55"/>
      <c r="AD242" s="55"/>
      <c r="AE242" s="55"/>
      <c r="AF242" s="55"/>
      <c r="AG242" s="55"/>
      <c r="AH242" s="55"/>
      <c r="AI242" s="55"/>
      <c r="AJ242" s="55"/>
    </row>
    <row r="243" spans="2:36" ht="12.75">
      <c r="B243" s="41"/>
      <c r="C243" s="61"/>
      <c r="D243" s="62"/>
      <c r="E243" s="62"/>
      <c r="F243" s="62"/>
      <c r="G243" s="62"/>
      <c r="H243" s="62"/>
      <c r="I243" s="62"/>
      <c r="J243" s="62"/>
      <c r="K243" s="63"/>
      <c r="L243" s="69"/>
      <c r="M243" s="46"/>
      <c r="N243" s="169"/>
      <c r="O243" s="46"/>
      <c r="P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2:36" ht="12.75">
      <c r="B244" s="41"/>
      <c r="C244" s="61"/>
      <c r="D244" s="62"/>
      <c r="E244" s="62"/>
      <c r="F244" s="62"/>
      <c r="G244" s="62"/>
      <c r="H244" s="62"/>
      <c r="I244" s="62"/>
      <c r="J244" s="62"/>
      <c r="K244" s="63"/>
      <c r="L244" s="69"/>
      <c r="M244" s="46"/>
      <c r="N244" s="169"/>
      <c r="O244" s="46"/>
      <c r="P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2:36" ht="12.75">
      <c r="B245" s="41"/>
      <c r="C245" s="61"/>
      <c r="D245" s="62"/>
      <c r="E245" s="62"/>
      <c r="F245" s="62"/>
      <c r="G245" s="62"/>
      <c r="H245" s="62"/>
      <c r="I245" s="62"/>
      <c r="J245" s="62"/>
      <c r="K245" s="63"/>
      <c r="L245" s="69"/>
      <c r="M245" s="46"/>
      <c r="N245" s="46"/>
      <c r="O245" s="46"/>
      <c r="P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2:36" ht="12.75">
      <c r="B246" s="41"/>
      <c r="C246" s="49"/>
      <c r="D246" s="50"/>
      <c r="E246" s="50"/>
      <c r="F246" s="50"/>
      <c r="G246" s="50"/>
      <c r="H246" s="50"/>
      <c r="I246" s="50"/>
      <c r="J246" s="50"/>
      <c r="K246" s="58"/>
      <c r="L246" s="59"/>
      <c r="M246" s="46"/>
      <c r="N246" s="46"/>
      <c r="O246" s="46"/>
      <c r="P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2:36" ht="12.75">
      <c r="B247" s="41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2:36" ht="12.75">
      <c r="B248" s="41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</sheetData>
  <conditionalFormatting sqref="L161:L65536 L87:L159 P6:P43 L44:L85 L2 L5">
    <cfRule type="cellIs" priority="1" dxfId="0" operator="between" stopIfTrue="1">
      <formula>200</formula>
      <formula>300</formula>
    </cfRule>
  </conditionalFormatting>
  <conditionalFormatting sqref="D87:J159 D161:J65536 Q6:R6 D24:D85 I8:I10 F44:J85 I37:N43 D2:D22 E19 N15:N34 K6:M34 I5 H2:H4 I11:J34 E28:E85 E7 E9 E11 E13 E15 E17 I2:J2 I3:K4 E2:E5 G2:G5 F2:F4">
    <cfRule type="cellIs" priority="2" dxfId="1" operator="between" stopIfTrue="1">
      <formula>200</formula>
      <formula>299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Bowling</cp:lastModifiedBy>
  <cp:lastPrinted>2008-12-02T13:23:20Z</cp:lastPrinted>
  <dcterms:created xsi:type="dcterms:W3CDTF">2005-04-18T10:44:32Z</dcterms:created>
  <dcterms:modified xsi:type="dcterms:W3CDTF">2011-03-13T13:43:46Z</dcterms:modified>
  <cp:category/>
  <cp:version/>
  <cp:contentType/>
  <cp:contentStatus/>
</cp:coreProperties>
</file>