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<sst xmlns="http://schemas.openxmlformats.org/spreadsheetml/2006/main" count="58" uniqueCount="20">
  <si>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t>PaarisRobin</t>
  </si>
  <si>
    <t>summa</t>
  </si>
  <si>
    <t>keskm</t>
  </si>
  <si>
    <t>sum</t>
  </si>
  <si>
    <t>paar</t>
  </si>
  <si>
    <t>ind</t>
  </si>
  <si>
    <t>N</t>
  </si>
  <si>
    <t>B</t>
  </si>
  <si>
    <t>Monika Kalvik</t>
  </si>
  <si>
    <t>Lembit Tamm</t>
  </si>
  <si>
    <t>Kalle Roostik</t>
  </si>
  <si>
    <t>Rannu Eimla</t>
  </si>
  <si>
    <t>Hilja Roostik</t>
  </si>
  <si>
    <t>Jaan Ruuto</t>
  </si>
  <si>
    <t>Eha Neito</t>
  </si>
  <si>
    <t>Alar Kink</t>
  </si>
  <si>
    <t>Larissa Vagel</t>
  </si>
  <si>
    <t>Hergi Vaga</t>
  </si>
  <si>
    <t>Marek Jürna</t>
  </si>
  <si>
    <t>Aigar Kink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</si>
</sst>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dd/mm/yyyy"/>
  </numFmts>
  <fonts count="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15" applyNumberFormat="1" applyFill="1" applyAlignment="1">
      <alignment horizontal="center"/>
    </xf>
    <xf numFmtId="165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164" fontId="0" fillId="2" borderId="5" xfId="15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15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8" xfId="15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164" fontId="0" fillId="2" borderId="9" xfId="15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164" fontId="0" fillId="2" borderId="11" xfId="15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164" fontId="0" fillId="2" borderId="12" xfId="15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6"/>
  <sheetViews>
    <sheetView tabSelected="1" workbookViewId="0" topLeftCell="A1">
      <pane xSplit="4" topLeftCell="E1" activePane="topRight" state="frozen"/>
      <selection pane="topLeft" activeCell="A1" sqref="A1"/>
      <selection pane="topRight" activeCell="A37" sqref="A37"/>
    </sheetView>
  </sheetViews>
  <sheetFormatPr defaultColWidth="9.140625" defaultRowHeight="12.75"/>
  <cols>
    <col min="1" max="1" width="3.28125" style="2" customWidth="1"/>
    <col min="2" max="2" width="14.00390625" style="2" customWidth="1"/>
    <col min="3" max="3" width="7.421875" style="3" hidden="1" customWidth="1"/>
    <col min="4" max="4" width="9.00390625" style="4" hidden="1" customWidth="1"/>
    <col min="5" max="5" width="5.28125" style="3" customWidth="1"/>
    <col min="6" max="7" width="2.8515625" style="2" customWidth="1"/>
    <col min="8" max="8" width="5.28125" style="3" customWidth="1"/>
    <col min="9" max="10" width="2.8515625" style="2" customWidth="1"/>
    <col min="11" max="11" width="5.28125" style="3" customWidth="1"/>
    <col min="12" max="13" width="2.8515625" style="2" customWidth="1"/>
    <col min="14" max="14" width="5.28125" style="3" customWidth="1"/>
    <col min="15" max="16" width="2.8515625" style="2" customWidth="1"/>
    <col min="17" max="17" width="5.28125" style="3" customWidth="1"/>
    <col min="18" max="19" width="2.8515625" style="2" customWidth="1"/>
    <col min="20" max="20" width="5.28125" style="3" customWidth="1"/>
    <col min="21" max="22" width="2.8515625" style="2" customWidth="1"/>
    <col min="23" max="23" width="5.28125" style="3" customWidth="1"/>
    <col min="24" max="25" width="2.8515625" style="2" customWidth="1"/>
    <col min="26" max="26" width="5.28125" style="3" customWidth="1"/>
    <col min="27" max="28" width="2.8515625" style="2" customWidth="1"/>
    <col min="29" max="29" width="5.28125" style="3" customWidth="1"/>
    <col min="30" max="31" width="2.8515625" style="2" customWidth="1"/>
    <col min="32" max="32" width="5.28125" style="3" customWidth="1"/>
    <col min="33" max="34" width="2.8515625" style="2" customWidth="1"/>
    <col min="35" max="35" width="5.28125" style="3" customWidth="1"/>
    <col min="36" max="37" width="2.8515625" style="2" customWidth="1"/>
    <col min="38" max="39" width="8.7109375" style="2" customWidth="1"/>
    <col min="40" max="40" width="9.140625" style="3" customWidth="1"/>
    <col min="41" max="41" width="9.8515625" style="4" bestFit="1" customWidth="1"/>
    <col min="42" max="16384" width="9.140625" style="2" customWidth="1"/>
  </cols>
  <sheetData>
    <row r="1" ht="25.5" customHeight="1">
      <c r="A1" s="1" t="s">
        <v>0</v>
      </c>
    </row>
    <row r="2" ht="14.25" customHeight="1">
      <c r="B2" s="5">
        <v>37840</v>
      </c>
    </row>
    <row r="3" spans="1:41" ht="12.75">
      <c r="A3" s="6"/>
      <c r="B3" s="7"/>
      <c r="C3" s="10" t="s">
        <v>1</v>
      </c>
      <c r="D3" s="11" t="s">
        <v>2</v>
      </c>
      <c r="E3" s="36">
        <v>1</v>
      </c>
      <c r="F3" s="36"/>
      <c r="G3" s="36"/>
      <c r="H3" s="36">
        <v>2</v>
      </c>
      <c r="I3" s="36"/>
      <c r="J3" s="36"/>
      <c r="K3" s="36">
        <v>3</v>
      </c>
      <c r="L3" s="36"/>
      <c r="M3" s="36"/>
      <c r="N3" s="36">
        <v>4</v>
      </c>
      <c r="O3" s="36"/>
      <c r="P3" s="36"/>
      <c r="Q3" s="36">
        <v>5</v>
      </c>
      <c r="R3" s="36"/>
      <c r="S3" s="36"/>
      <c r="T3" s="36">
        <v>6</v>
      </c>
      <c r="U3" s="36"/>
      <c r="V3" s="36"/>
      <c r="W3" s="36">
        <v>7</v>
      </c>
      <c r="X3" s="36"/>
      <c r="Y3" s="36"/>
      <c r="Z3" s="36">
        <v>8</v>
      </c>
      <c r="AA3" s="36"/>
      <c r="AB3" s="36"/>
      <c r="AC3" s="36">
        <v>9</v>
      </c>
      <c r="AD3" s="36"/>
      <c r="AE3" s="36"/>
      <c r="AF3" s="36">
        <v>10</v>
      </c>
      <c r="AG3" s="36"/>
      <c r="AH3" s="36"/>
      <c r="AI3" s="36">
        <v>11</v>
      </c>
      <c r="AJ3" s="36"/>
      <c r="AK3" s="36"/>
      <c r="AL3" s="10" t="s">
        <v>3</v>
      </c>
      <c r="AM3" s="10" t="s">
        <v>2</v>
      </c>
      <c r="AN3" s="10" t="s">
        <v>1</v>
      </c>
      <c r="AO3" s="11" t="s">
        <v>2</v>
      </c>
    </row>
    <row r="4" spans="1:41" ht="13.5" thickBot="1">
      <c r="A4" s="8"/>
      <c r="B4" s="9"/>
      <c r="C4" s="12" t="s">
        <v>4</v>
      </c>
      <c r="D4" s="13" t="s">
        <v>5</v>
      </c>
      <c r="E4" s="12" t="s">
        <v>3</v>
      </c>
      <c r="F4" s="12" t="s">
        <v>6</v>
      </c>
      <c r="G4" s="12" t="s">
        <v>7</v>
      </c>
      <c r="H4" s="12" t="s">
        <v>3</v>
      </c>
      <c r="I4" s="12" t="s">
        <v>6</v>
      </c>
      <c r="J4" s="12" t="s">
        <v>7</v>
      </c>
      <c r="K4" s="12" t="s">
        <v>3</v>
      </c>
      <c r="L4" s="12" t="s">
        <v>6</v>
      </c>
      <c r="M4" s="12" t="s">
        <v>7</v>
      </c>
      <c r="N4" s="12" t="s">
        <v>3</v>
      </c>
      <c r="O4" s="12" t="s">
        <v>6</v>
      </c>
      <c r="P4" s="12" t="s">
        <v>7</v>
      </c>
      <c r="Q4" s="12" t="s">
        <v>3</v>
      </c>
      <c r="R4" s="12" t="s">
        <v>6</v>
      </c>
      <c r="S4" s="12" t="s">
        <v>7</v>
      </c>
      <c r="T4" s="12" t="s">
        <v>3</v>
      </c>
      <c r="U4" s="12" t="s">
        <v>6</v>
      </c>
      <c r="V4" s="12" t="s">
        <v>7</v>
      </c>
      <c r="W4" s="12" t="s">
        <v>3</v>
      </c>
      <c r="X4" s="12" t="s">
        <v>6</v>
      </c>
      <c r="Y4" s="12" t="s">
        <v>7</v>
      </c>
      <c r="Z4" s="12" t="s">
        <v>3</v>
      </c>
      <c r="AA4" s="12" t="s">
        <v>6</v>
      </c>
      <c r="AB4" s="12" t="s">
        <v>7</v>
      </c>
      <c r="AC4" s="12" t="s">
        <v>3</v>
      </c>
      <c r="AD4" s="12" t="s">
        <v>6</v>
      </c>
      <c r="AE4" s="12" t="s">
        <v>7</v>
      </c>
      <c r="AF4" s="12" t="s">
        <v>3</v>
      </c>
      <c r="AG4" s="12" t="s">
        <v>6</v>
      </c>
      <c r="AH4" s="12" t="s">
        <v>7</v>
      </c>
      <c r="AI4" s="12" t="s">
        <v>3</v>
      </c>
      <c r="AJ4" s="12" t="s">
        <v>6</v>
      </c>
      <c r="AK4" s="12" t="s">
        <v>7</v>
      </c>
      <c r="AL4" s="12" t="s">
        <v>4</v>
      </c>
      <c r="AM4" s="12" t="s">
        <v>4</v>
      </c>
      <c r="AN4" s="12" t="s">
        <v>5</v>
      </c>
      <c r="AO4" s="13" t="s">
        <v>5</v>
      </c>
    </row>
    <row r="5" spans="1:41" ht="12.75" customHeight="1">
      <c r="A5" s="34">
        <v>1</v>
      </c>
      <c r="B5" s="14" t="s">
        <v>10</v>
      </c>
      <c r="C5" s="30">
        <f>SUM(E5:AK6)</f>
        <v>4368</v>
      </c>
      <c r="D5" s="15">
        <f aca="true" t="shared" si="0" ref="D5:D16">AVERAGE(E5,H5,K5,N5,Q5,T5,W5,Z5,AC5,AF5,AI5)</f>
        <v>184.63636363636363</v>
      </c>
      <c r="E5" s="16">
        <v>182</v>
      </c>
      <c r="F5" s="17"/>
      <c r="G5" s="28">
        <v>60</v>
      </c>
      <c r="H5" s="16">
        <v>180</v>
      </c>
      <c r="I5" s="17"/>
      <c r="J5" s="28">
        <v>60</v>
      </c>
      <c r="K5" s="16">
        <v>182</v>
      </c>
      <c r="L5" s="17"/>
      <c r="M5" s="28">
        <v>60</v>
      </c>
      <c r="N5" s="16">
        <v>188</v>
      </c>
      <c r="O5" s="17"/>
      <c r="P5" s="28">
        <v>60</v>
      </c>
      <c r="Q5" s="16">
        <v>148</v>
      </c>
      <c r="R5" s="17"/>
      <c r="S5" s="28">
        <v>60</v>
      </c>
      <c r="T5" s="18">
        <v>214</v>
      </c>
      <c r="U5" s="17"/>
      <c r="V5" s="28"/>
      <c r="W5" s="16">
        <v>165</v>
      </c>
      <c r="X5" s="17"/>
      <c r="Y5" s="28"/>
      <c r="Z5" s="18">
        <v>206</v>
      </c>
      <c r="AA5" s="17"/>
      <c r="AB5" s="28"/>
      <c r="AC5" s="16">
        <v>190</v>
      </c>
      <c r="AD5" s="17"/>
      <c r="AE5" s="28">
        <v>60</v>
      </c>
      <c r="AF5" s="16">
        <v>171</v>
      </c>
      <c r="AG5" s="17"/>
      <c r="AH5" s="28"/>
      <c r="AI5" s="18">
        <v>205</v>
      </c>
      <c r="AJ5" s="17"/>
      <c r="AK5" s="28">
        <v>60</v>
      </c>
      <c r="AL5" s="30">
        <f>SUM(E5:AK6)</f>
        <v>4368</v>
      </c>
      <c r="AM5" s="30">
        <f>(AO6+AO5)/2</f>
        <v>179.45454545454544</v>
      </c>
      <c r="AN5" s="16">
        <f>AI5+AF5+AC5+Z5+W5+T5+Q5+N5+K5+H5+E5</f>
        <v>2031</v>
      </c>
      <c r="AO5" s="19">
        <f aca="true" t="shared" si="1" ref="AO5:AO16">AVERAGE(E5,H5,K5,N5,Q5,T5,W5,Z5,AC5,AF5,AI5)</f>
        <v>184.63636363636363</v>
      </c>
    </row>
    <row r="6" spans="1:41" ht="12.75" customHeight="1" thickBot="1">
      <c r="A6" s="35"/>
      <c r="B6" s="20" t="s">
        <v>11</v>
      </c>
      <c r="C6" s="31"/>
      <c r="D6" s="21">
        <f t="shared" si="0"/>
        <v>174.27272727272728</v>
      </c>
      <c r="E6" s="22">
        <v>189</v>
      </c>
      <c r="F6" s="23"/>
      <c r="G6" s="29"/>
      <c r="H6" s="22">
        <v>190</v>
      </c>
      <c r="I6" s="23"/>
      <c r="J6" s="29"/>
      <c r="K6" s="24">
        <v>212</v>
      </c>
      <c r="L6" s="23"/>
      <c r="M6" s="29"/>
      <c r="N6" s="22">
        <v>143</v>
      </c>
      <c r="O6" s="23"/>
      <c r="P6" s="29"/>
      <c r="Q6" s="22">
        <v>197</v>
      </c>
      <c r="R6" s="23"/>
      <c r="S6" s="29"/>
      <c r="T6" s="22">
        <v>157</v>
      </c>
      <c r="U6" s="23"/>
      <c r="V6" s="29"/>
      <c r="W6" s="22">
        <v>145</v>
      </c>
      <c r="X6" s="23"/>
      <c r="Y6" s="29"/>
      <c r="Z6" s="22">
        <v>138</v>
      </c>
      <c r="AA6" s="23"/>
      <c r="AB6" s="29"/>
      <c r="AC6" s="24">
        <v>218</v>
      </c>
      <c r="AD6" s="23"/>
      <c r="AE6" s="29"/>
      <c r="AF6" s="22">
        <v>167</v>
      </c>
      <c r="AG6" s="23"/>
      <c r="AH6" s="29"/>
      <c r="AI6" s="22">
        <v>161</v>
      </c>
      <c r="AJ6" s="23"/>
      <c r="AK6" s="29"/>
      <c r="AL6" s="31"/>
      <c r="AM6" s="31"/>
      <c r="AN6" s="22">
        <f aca="true" t="shared" si="2" ref="AN6:AN16">AI6+AF6+AC6+Z6+W6+T6+Q6+N6+K6+H6+E6</f>
        <v>1917</v>
      </c>
      <c r="AO6" s="25">
        <f t="shared" si="1"/>
        <v>174.27272727272728</v>
      </c>
    </row>
    <row r="7" spans="1:41" ht="12.75" customHeight="1">
      <c r="A7" s="34">
        <v>2</v>
      </c>
      <c r="B7" s="14" t="s">
        <v>16</v>
      </c>
      <c r="C7" s="30">
        <f>SUM(E7:AK8)</f>
        <v>4265</v>
      </c>
      <c r="D7" s="15">
        <f t="shared" si="0"/>
        <v>155.9090909090909</v>
      </c>
      <c r="E7" s="16">
        <v>112</v>
      </c>
      <c r="F7" s="17">
        <v>20</v>
      </c>
      <c r="G7" s="28"/>
      <c r="H7" s="16">
        <v>190</v>
      </c>
      <c r="I7" s="17">
        <v>20</v>
      </c>
      <c r="J7" s="28">
        <v>60</v>
      </c>
      <c r="K7" s="16">
        <v>127</v>
      </c>
      <c r="L7" s="17">
        <v>20</v>
      </c>
      <c r="M7" s="28">
        <v>60</v>
      </c>
      <c r="N7" s="16">
        <v>155</v>
      </c>
      <c r="O7" s="17">
        <v>20</v>
      </c>
      <c r="P7" s="28">
        <v>60</v>
      </c>
      <c r="Q7" s="16">
        <v>174</v>
      </c>
      <c r="R7" s="17">
        <v>20</v>
      </c>
      <c r="S7" s="28">
        <v>60</v>
      </c>
      <c r="T7" s="18">
        <v>205</v>
      </c>
      <c r="U7" s="17">
        <v>20</v>
      </c>
      <c r="V7" s="28">
        <v>60</v>
      </c>
      <c r="W7" s="16">
        <v>157</v>
      </c>
      <c r="X7" s="17">
        <v>20</v>
      </c>
      <c r="Y7" s="28">
        <v>60</v>
      </c>
      <c r="Z7" s="16">
        <v>145</v>
      </c>
      <c r="AA7" s="17">
        <v>20</v>
      </c>
      <c r="AB7" s="28">
        <v>60</v>
      </c>
      <c r="AC7" s="16">
        <v>160</v>
      </c>
      <c r="AD7" s="17">
        <v>20</v>
      </c>
      <c r="AE7" s="28"/>
      <c r="AF7" s="16">
        <v>126</v>
      </c>
      <c r="AG7" s="17">
        <v>20</v>
      </c>
      <c r="AH7" s="28"/>
      <c r="AI7" s="16">
        <v>164</v>
      </c>
      <c r="AJ7" s="17">
        <v>20</v>
      </c>
      <c r="AK7" s="28">
        <v>60</v>
      </c>
      <c r="AL7" s="30">
        <f>SUM(E7:AK8)</f>
        <v>4265</v>
      </c>
      <c r="AM7" s="30">
        <f>(AO8+AO7)/2</f>
        <v>162.04545454545456</v>
      </c>
      <c r="AN7" s="16">
        <f t="shared" si="2"/>
        <v>1715</v>
      </c>
      <c r="AO7" s="19">
        <f t="shared" si="1"/>
        <v>155.9090909090909</v>
      </c>
    </row>
    <row r="8" spans="1:41" ht="12.75" customHeight="1" thickBot="1">
      <c r="A8" s="35"/>
      <c r="B8" s="20" t="s">
        <v>17</v>
      </c>
      <c r="C8" s="31"/>
      <c r="D8" s="21">
        <f t="shared" si="0"/>
        <v>168.1818181818182</v>
      </c>
      <c r="E8" s="22">
        <v>174</v>
      </c>
      <c r="F8" s="23"/>
      <c r="G8" s="29"/>
      <c r="H8" s="22">
        <v>160</v>
      </c>
      <c r="I8" s="23"/>
      <c r="J8" s="29"/>
      <c r="K8" s="22">
        <v>179</v>
      </c>
      <c r="L8" s="23"/>
      <c r="M8" s="29"/>
      <c r="N8" s="22">
        <v>201</v>
      </c>
      <c r="O8" s="23"/>
      <c r="P8" s="29"/>
      <c r="Q8" s="22">
        <v>190</v>
      </c>
      <c r="R8" s="23"/>
      <c r="S8" s="29"/>
      <c r="T8" s="22">
        <v>180</v>
      </c>
      <c r="U8" s="23"/>
      <c r="V8" s="29"/>
      <c r="W8" s="22">
        <v>148</v>
      </c>
      <c r="X8" s="23"/>
      <c r="Y8" s="29"/>
      <c r="Z8" s="22">
        <v>149</v>
      </c>
      <c r="AA8" s="23"/>
      <c r="AB8" s="29"/>
      <c r="AC8" s="22">
        <v>168</v>
      </c>
      <c r="AD8" s="23"/>
      <c r="AE8" s="29"/>
      <c r="AF8" s="22">
        <v>138</v>
      </c>
      <c r="AG8" s="23"/>
      <c r="AH8" s="29"/>
      <c r="AI8" s="22">
        <v>163</v>
      </c>
      <c r="AJ8" s="23"/>
      <c r="AK8" s="29"/>
      <c r="AL8" s="31"/>
      <c r="AM8" s="31"/>
      <c r="AN8" s="22">
        <f t="shared" si="2"/>
        <v>1850</v>
      </c>
      <c r="AO8" s="25">
        <f t="shared" si="1"/>
        <v>168.1818181818182</v>
      </c>
    </row>
    <row r="9" spans="1:41" ht="12.75" customHeight="1">
      <c r="A9" s="34">
        <v>3</v>
      </c>
      <c r="B9" s="14" t="s">
        <v>14</v>
      </c>
      <c r="C9" s="30">
        <f>SUM(E9:AK10)</f>
        <v>4209</v>
      </c>
      <c r="D9" s="15">
        <f t="shared" si="0"/>
        <v>170.63636363636363</v>
      </c>
      <c r="E9" s="16">
        <v>158</v>
      </c>
      <c r="F9" s="17">
        <v>20</v>
      </c>
      <c r="G9" s="28">
        <v>60</v>
      </c>
      <c r="H9" s="16">
        <v>161</v>
      </c>
      <c r="I9" s="17">
        <v>20</v>
      </c>
      <c r="J9" s="28"/>
      <c r="K9" s="16">
        <v>180</v>
      </c>
      <c r="L9" s="17">
        <v>20</v>
      </c>
      <c r="M9" s="28">
        <v>60</v>
      </c>
      <c r="N9" s="16">
        <v>177</v>
      </c>
      <c r="O9" s="17">
        <v>20</v>
      </c>
      <c r="P9" s="28"/>
      <c r="Q9" s="16">
        <v>169</v>
      </c>
      <c r="R9" s="17">
        <v>20</v>
      </c>
      <c r="S9" s="28">
        <v>60</v>
      </c>
      <c r="T9" s="16">
        <v>190</v>
      </c>
      <c r="U9" s="17">
        <v>20</v>
      </c>
      <c r="V9" s="28">
        <v>60</v>
      </c>
      <c r="W9" s="16">
        <v>178</v>
      </c>
      <c r="X9" s="17">
        <v>20</v>
      </c>
      <c r="Y9" s="28">
        <v>60</v>
      </c>
      <c r="Z9" s="16">
        <v>152</v>
      </c>
      <c r="AA9" s="17">
        <v>20</v>
      </c>
      <c r="AB9" s="28"/>
      <c r="AC9" s="16">
        <v>169</v>
      </c>
      <c r="AD9" s="17">
        <v>20</v>
      </c>
      <c r="AE9" s="28">
        <v>60</v>
      </c>
      <c r="AF9" s="16">
        <v>148</v>
      </c>
      <c r="AG9" s="17">
        <v>20</v>
      </c>
      <c r="AH9" s="28"/>
      <c r="AI9" s="16">
        <v>195</v>
      </c>
      <c r="AJ9" s="17">
        <v>20</v>
      </c>
      <c r="AK9" s="28"/>
      <c r="AL9" s="30">
        <f>SUM(E9:AK10)</f>
        <v>4209</v>
      </c>
      <c r="AM9" s="30">
        <f>(AO10+AO9)/2</f>
        <v>164.95454545454544</v>
      </c>
      <c r="AN9" s="16">
        <f t="shared" si="2"/>
        <v>1877</v>
      </c>
      <c r="AO9" s="19">
        <f t="shared" si="1"/>
        <v>170.63636363636363</v>
      </c>
    </row>
    <row r="10" spans="1:41" ht="12.75" customHeight="1" thickBot="1">
      <c r="A10" s="35"/>
      <c r="B10" s="20" t="s">
        <v>15</v>
      </c>
      <c r="C10" s="31"/>
      <c r="D10" s="21">
        <f t="shared" si="0"/>
        <v>159.27272727272728</v>
      </c>
      <c r="E10" s="22">
        <v>164</v>
      </c>
      <c r="F10" s="23"/>
      <c r="G10" s="29"/>
      <c r="H10" s="22">
        <v>188</v>
      </c>
      <c r="I10" s="23"/>
      <c r="J10" s="29"/>
      <c r="K10" s="22">
        <v>161</v>
      </c>
      <c r="L10" s="23"/>
      <c r="M10" s="29"/>
      <c r="N10" s="22">
        <v>165</v>
      </c>
      <c r="O10" s="23"/>
      <c r="P10" s="29"/>
      <c r="Q10" s="22">
        <v>172</v>
      </c>
      <c r="R10" s="23"/>
      <c r="S10" s="29"/>
      <c r="T10" s="22">
        <v>159</v>
      </c>
      <c r="U10" s="23"/>
      <c r="V10" s="29"/>
      <c r="W10" s="22">
        <v>161</v>
      </c>
      <c r="X10" s="23"/>
      <c r="Y10" s="29"/>
      <c r="Z10" s="22">
        <v>156</v>
      </c>
      <c r="AA10" s="23"/>
      <c r="AB10" s="29"/>
      <c r="AC10" s="22">
        <v>164</v>
      </c>
      <c r="AD10" s="23"/>
      <c r="AE10" s="29"/>
      <c r="AF10" s="22">
        <v>137</v>
      </c>
      <c r="AG10" s="23"/>
      <c r="AH10" s="29"/>
      <c r="AI10" s="22">
        <v>125</v>
      </c>
      <c r="AJ10" s="23"/>
      <c r="AK10" s="29"/>
      <c r="AL10" s="31"/>
      <c r="AM10" s="31"/>
      <c r="AN10" s="22">
        <f t="shared" si="2"/>
        <v>1752</v>
      </c>
      <c r="AO10" s="25">
        <f t="shared" si="1"/>
        <v>159.27272727272728</v>
      </c>
    </row>
    <row r="11" spans="1:41" ht="12.75" customHeight="1">
      <c r="A11" s="34">
        <v>4</v>
      </c>
      <c r="B11" s="14" t="s">
        <v>8</v>
      </c>
      <c r="C11" s="30">
        <f>SUM(E11:AK12)</f>
        <v>4098</v>
      </c>
      <c r="D11" s="15">
        <f t="shared" si="0"/>
        <v>141.54545454545453</v>
      </c>
      <c r="E11" s="16">
        <v>147</v>
      </c>
      <c r="F11" s="16">
        <v>20</v>
      </c>
      <c r="G11" s="28">
        <v>60</v>
      </c>
      <c r="H11" s="16">
        <v>130</v>
      </c>
      <c r="I11" s="16">
        <v>20</v>
      </c>
      <c r="J11" s="28"/>
      <c r="K11" s="16">
        <v>142</v>
      </c>
      <c r="L11" s="16">
        <v>20</v>
      </c>
      <c r="M11" s="28"/>
      <c r="N11" s="16">
        <v>125</v>
      </c>
      <c r="O11" s="16">
        <v>20</v>
      </c>
      <c r="P11" s="28"/>
      <c r="Q11" s="16">
        <v>136</v>
      </c>
      <c r="R11" s="16">
        <v>20</v>
      </c>
      <c r="S11" s="28"/>
      <c r="T11" s="16">
        <v>140</v>
      </c>
      <c r="U11" s="16">
        <v>20</v>
      </c>
      <c r="V11" s="28"/>
      <c r="W11" s="16">
        <v>143</v>
      </c>
      <c r="X11" s="16">
        <v>20</v>
      </c>
      <c r="Y11" s="28"/>
      <c r="Z11" s="16">
        <v>146</v>
      </c>
      <c r="AA11" s="16">
        <v>20</v>
      </c>
      <c r="AB11" s="28">
        <v>60</v>
      </c>
      <c r="AC11" s="16">
        <v>146</v>
      </c>
      <c r="AD11" s="16">
        <v>20</v>
      </c>
      <c r="AE11" s="28">
        <v>60</v>
      </c>
      <c r="AF11" s="16">
        <v>144</v>
      </c>
      <c r="AG11" s="16">
        <v>20</v>
      </c>
      <c r="AH11" s="28">
        <v>60</v>
      </c>
      <c r="AI11" s="16">
        <v>158</v>
      </c>
      <c r="AJ11" s="16">
        <v>20</v>
      </c>
      <c r="AK11" s="28">
        <v>60</v>
      </c>
      <c r="AL11" s="30">
        <f>SUM(E11:AK12)</f>
        <v>4098</v>
      </c>
      <c r="AM11" s="30">
        <f>(AO12+AO11)/2</f>
        <v>162.63636363636363</v>
      </c>
      <c r="AN11" s="16">
        <f t="shared" si="2"/>
        <v>1557</v>
      </c>
      <c r="AO11" s="19">
        <f t="shared" si="1"/>
        <v>141.54545454545453</v>
      </c>
    </row>
    <row r="12" spans="1:41" ht="12.75" customHeight="1" thickBot="1">
      <c r="A12" s="35"/>
      <c r="B12" s="20" t="s">
        <v>9</v>
      </c>
      <c r="C12" s="31"/>
      <c r="D12" s="21">
        <f t="shared" si="0"/>
        <v>183.72727272727272</v>
      </c>
      <c r="E12" s="24">
        <v>201</v>
      </c>
      <c r="F12" s="23"/>
      <c r="G12" s="29"/>
      <c r="H12" s="22">
        <v>191</v>
      </c>
      <c r="I12" s="23"/>
      <c r="J12" s="29"/>
      <c r="K12" s="22">
        <v>170</v>
      </c>
      <c r="L12" s="23"/>
      <c r="M12" s="29"/>
      <c r="N12" s="22">
        <v>192</v>
      </c>
      <c r="O12" s="23"/>
      <c r="P12" s="29"/>
      <c r="Q12" s="22">
        <v>183</v>
      </c>
      <c r="R12" s="23"/>
      <c r="S12" s="29"/>
      <c r="T12" s="22">
        <v>199</v>
      </c>
      <c r="U12" s="23"/>
      <c r="V12" s="29"/>
      <c r="W12" s="22">
        <v>151</v>
      </c>
      <c r="X12" s="23"/>
      <c r="Y12" s="29"/>
      <c r="Z12" s="24">
        <v>211</v>
      </c>
      <c r="AA12" s="23"/>
      <c r="AB12" s="29"/>
      <c r="AC12" s="22">
        <v>159</v>
      </c>
      <c r="AD12" s="23"/>
      <c r="AE12" s="29"/>
      <c r="AF12" s="24">
        <v>200</v>
      </c>
      <c r="AG12" s="23"/>
      <c r="AH12" s="29"/>
      <c r="AI12" s="22">
        <v>164</v>
      </c>
      <c r="AJ12" s="23"/>
      <c r="AK12" s="29"/>
      <c r="AL12" s="31"/>
      <c r="AM12" s="31"/>
      <c r="AN12" s="22">
        <f t="shared" si="2"/>
        <v>2021</v>
      </c>
      <c r="AO12" s="25">
        <f t="shared" si="1"/>
        <v>183.72727272727272</v>
      </c>
    </row>
    <row r="13" spans="1:41" ht="12.75" customHeight="1">
      <c r="A13" s="34">
        <v>5</v>
      </c>
      <c r="B13" s="14" t="s">
        <v>12</v>
      </c>
      <c r="C13" s="30">
        <f>SUM(E13:AK14)</f>
        <v>4031</v>
      </c>
      <c r="D13" s="15">
        <f t="shared" si="0"/>
        <v>145.8181818181818</v>
      </c>
      <c r="E13" s="16">
        <v>121</v>
      </c>
      <c r="F13" s="17">
        <v>20</v>
      </c>
      <c r="G13" s="28"/>
      <c r="H13" s="16">
        <v>142</v>
      </c>
      <c r="I13" s="17">
        <v>20</v>
      </c>
      <c r="J13" s="28">
        <v>60</v>
      </c>
      <c r="K13" s="16">
        <v>148</v>
      </c>
      <c r="L13" s="17">
        <v>20</v>
      </c>
      <c r="M13" s="28"/>
      <c r="N13" s="16">
        <v>163</v>
      </c>
      <c r="O13" s="17">
        <v>20</v>
      </c>
      <c r="P13" s="28">
        <v>60</v>
      </c>
      <c r="Q13" s="16">
        <v>167</v>
      </c>
      <c r="R13" s="17">
        <v>20</v>
      </c>
      <c r="S13" s="28"/>
      <c r="T13" s="16">
        <v>148</v>
      </c>
      <c r="U13" s="17">
        <v>20</v>
      </c>
      <c r="V13" s="28"/>
      <c r="W13" s="16">
        <v>143</v>
      </c>
      <c r="X13" s="17">
        <v>20</v>
      </c>
      <c r="Y13" s="28">
        <v>60</v>
      </c>
      <c r="Z13" s="16">
        <v>136</v>
      </c>
      <c r="AA13" s="17">
        <v>20</v>
      </c>
      <c r="AB13" s="28">
        <v>60</v>
      </c>
      <c r="AC13" s="16">
        <v>134</v>
      </c>
      <c r="AD13" s="17">
        <v>20</v>
      </c>
      <c r="AE13" s="28"/>
      <c r="AF13" s="16">
        <v>181</v>
      </c>
      <c r="AG13" s="17">
        <v>20</v>
      </c>
      <c r="AH13" s="28">
        <v>60</v>
      </c>
      <c r="AI13" s="16">
        <v>121</v>
      </c>
      <c r="AJ13" s="17">
        <v>20</v>
      </c>
      <c r="AK13" s="28"/>
      <c r="AL13" s="30">
        <f>SUM(E13:AK14)</f>
        <v>4031</v>
      </c>
      <c r="AM13" s="30">
        <f>(AO14+AO13)/2</f>
        <v>159.5909090909091</v>
      </c>
      <c r="AN13" s="16">
        <f t="shared" si="2"/>
        <v>1604</v>
      </c>
      <c r="AO13" s="19">
        <f t="shared" si="1"/>
        <v>145.8181818181818</v>
      </c>
    </row>
    <row r="14" spans="1:41" ht="12.75" customHeight="1" thickBot="1">
      <c r="A14" s="35"/>
      <c r="B14" s="20" t="s">
        <v>13</v>
      </c>
      <c r="C14" s="31"/>
      <c r="D14" s="21">
        <f t="shared" si="0"/>
        <v>173.36363636363637</v>
      </c>
      <c r="E14" s="22">
        <v>138</v>
      </c>
      <c r="F14" s="23"/>
      <c r="G14" s="29"/>
      <c r="H14" s="24">
        <v>200</v>
      </c>
      <c r="I14" s="23"/>
      <c r="J14" s="29"/>
      <c r="K14" s="22">
        <v>174</v>
      </c>
      <c r="L14" s="23"/>
      <c r="M14" s="29"/>
      <c r="N14" s="22">
        <v>180</v>
      </c>
      <c r="O14" s="23"/>
      <c r="P14" s="29"/>
      <c r="Q14" s="22">
        <v>184</v>
      </c>
      <c r="R14" s="23"/>
      <c r="S14" s="29"/>
      <c r="T14" s="22">
        <v>152</v>
      </c>
      <c r="U14" s="23"/>
      <c r="V14" s="29"/>
      <c r="W14" s="22">
        <v>180</v>
      </c>
      <c r="X14" s="23"/>
      <c r="Y14" s="29"/>
      <c r="Z14" s="24">
        <v>230</v>
      </c>
      <c r="AA14" s="23"/>
      <c r="AB14" s="29"/>
      <c r="AC14" s="22">
        <v>163</v>
      </c>
      <c r="AD14" s="23"/>
      <c r="AE14" s="29"/>
      <c r="AF14" s="22">
        <v>134</v>
      </c>
      <c r="AG14" s="23"/>
      <c r="AH14" s="29"/>
      <c r="AI14" s="22">
        <v>172</v>
      </c>
      <c r="AJ14" s="23"/>
      <c r="AK14" s="29"/>
      <c r="AL14" s="31"/>
      <c r="AM14" s="31"/>
      <c r="AN14" s="22">
        <f t="shared" si="2"/>
        <v>1907</v>
      </c>
      <c r="AO14" s="25">
        <f t="shared" si="1"/>
        <v>173.36363636363637</v>
      </c>
    </row>
    <row r="15" spans="1:41" ht="12.75" customHeight="1">
      <c r="A15" s="32">
        <v>6</v>
      </c>
      <c r="B15" s="26" t="s">
        <v>18</v>
      </c>
      <c r="C15" s="30">
        <f>SUM(E15:AK16)</f>
        <v>3699</v>
      </c>
      <c r="D15" s="15">
        <f t="shared" si="0"/>
        <v>157.8181818181818</v>
      </c>
      <c r="E15" s="16">
        <v>169</v>
      </c>
      <c r="F15" s="17"/>
      <c r="G15" s="28"/>
      <c r="H15" s="16">
        <v>156</v>
      </c>
      <c r="I15" s="17"/>
      <c r="J15" s="28"/>
      <c r="K15" s="16">
        <v>156</v>
      </c>
      <c r="L15" s="17"/>
      <c r="M15" s="28"/>
      <c r="N15" s="16">
        <v>131</v>
      </c>
      <c r="O15" s="17"/>
      <c r="P15" s="28"/>
      <c r="Q15" s="16">
        <v>138</v>
      </c>
      <c r="R15" s="17"/>
      <c r="S15" s="28"/>
      <c r="T15" s="16">
        <v>162</v>
      </c>
      <c r="U15" s="17"/>
      <c r="V15" s="28">
        <v>60</v>
      </c>
      <c r="W15" s="16">
        <v>160</v>
      </c>
      <c r="X15" s="17"/>
      <c r="Y15" s="28"/>
      <c r="Z15" s="16">
        <v>122</v>
      </c>
      <c r="AA15" s="17"/>
      <c r="AB15" s="28"/>
      <c r="AC15" s="16">
        <v>179</v>
      </c>
      <c r="AD15" s="17"/>
      <c r="AE15" s="28"/>
      <c r="AF15" s="18">
        <v>201</v>
      </c>
      <c r="AG15" s="17"/>
      <c r="AH15" s="28">
        <v>60</v>
      </c>
      <c r="AI15" s="16">
        <v>162</v>
      </c>
      <c r="AJ15" s="17"/>
      <c r="AK15" s="28"/>
      <c r="AL15" s="30">
        <f>SUM(E15:AK16)</f>
        <v>3699</v>
      </c>
      <c r="AM15" s="30">
        <f>(AO16+AO15)/2</f>
        <v>162.6818181818182</v>
      </c>
      <c r="AN15" s="16">
        <f t="shared" si="2"/>
        <v>1736</v>
      </c>
      <c r="AO15" s="19">
        <f t="shared" si="1"/>
        <v>157.8181818181818</v>
      </c>
    </row>
    <row r="16" spans="1:41" ht="12.75" customHeight="1" thickBot="1">
      <c r="A16" s="33"/>
      <c r="B16" s="27" t="s">
        <v>19</v>
      </c>
      <c r="C16" s="31"/>
      <c r="D16" s="21">
        <f t="shared" si="0"/>
        <v>167.54545454545453</v>
      </c>
      <c r="E16" s="22">
        <v>135</v>
      </c>
      <c r="F16" s="23"/>
      <c r="G16" s="29"/>
      <c r="H16" s="22">
        <v>147</v>
      </c>
      <c r="I16" s="23"/>
      <c r="J16" s="29"/>
      <c r="K16" s="22">
        <v>148</v>
      </c>
      <c r="L16" s="23"/>
      <c r="M16" s="29"/>
      <c r="N16" s="22">
        <v>142</v>
      </c>
      <c r="O16" s="23"/>
      <c r="P16" s="29"/>
      <c r="Q16" s="22">
        <v>191</v>
      </c>
      <c r="R16" s="23"/>
      <c r="S16" s="29"/>
      <c r="T16" s="24">
        <v>203</v>
      </c>
      <c r="U16" s="23"/>
      <c r="V16" s="29"/>
      <c r="W16" s="22">
        <v>149</v>
      </c>
      <c r="X16" s="23"/>
      <c r="Y16" s="29"/>
      <c r="Z16" s="22">
        <v>171</v>
      </c>
      <c r="AA16" s="23"/>
      <c r="AB16" s="29"/>
      <c r="AC16" s="22">
        <v>148</v>
      </c>
      <c r="AD16" s="23"/>
      <c r="AE16" s="29"/>
      <c r="AF16" s="24">
        <v>230</v>
      </c>
      <c r="AG16" s="23"/>
      <c r="AH16" s="29"/>
      <c r="AI16" s="22">
        <v>179</v>
      </c>
      <c r="AJ16" s="23"/>
      <c r="AK16" s="29"/>
      <c r="AL16" s="31"/>
      <c r="AM16" s="31"/>
      <c r="AN16" s="22">
        <f t="shared" si="2"/>
        <v>1843</v>
      </c>
      <c r="AO16" s="25">
        <f t="shared" si="1"/>
        <v>167.54545454545453</v>
      </c>
    </row>
  </sheetData>
  <mergeCells count="101"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11:A12"/>
    <mergeCell ref="C11:C12"/>
    <mergeCell ref="G11:G12"/>
    <mergeCell ref="J11:J12"/>
    <mergeCell ref="M11:M12"/>
    <mergeCell ref="P11:P12"/>
    <mergeCell ref="S11:S12"/>
    <mergeCell ref="V11:V12"/>
    <mergeCell ref="Y11:Y12"/>
    <mergeCell ref="AB11:AB12"/>
    <mergeCell ref="AE11:AE12"/>
    <mergeCell ref="AH11:AH12"/>
    <mergeCell ref="AK11:AK12"/>
    <mergeCell ref="AL11:AL12"/>
    <mergeCell ref="AM11:AM12"/>
    <mergeCell ref="A5:A6"/>
    <mergeCell ref="C5:C6"/>
    <mergeCell ref="G5:G6"/>
    <mergeCell ref="J5:J6"/>
    <mergeCell ref="M5:M6"/>
    <mergeCell ref="P5:P6"/>
    <mergeCell ref="S5:S6"/>
    <mergeCell ref="V5:V6"/>
    <mergeCell ref="Y5:Y6"/>
    <mergeCell ref="AB5:AB6"/>
    <mergeCell ref="AE5:AE6"/>
    <mergeCell ref="AH5:AH6"/>
    <mergeCell ref="AK5:AK6"/>
    <mergeCell ref="AL5:AL6"/>
    <mergeCell ref="AM5:AM6"/>
    <mergeCell ref="A13:A14"/>
    <mergeCell ref="C13:C14"/>
    <mergeCell ref="G13:G14"/>
    <mergeCell ref="J13:J14"/>
    <mergeCell ref="M13:M14"/>
    <mergeCell ref="P13:P14"/>
    <mergeCell ref="S13:S14"/>
    <mergeCell ref="V13:V14"/>
    <mergeCell ref="Y13:Y14"/>
    <mergeCell ref="AB13:AB14"/>
    <mergeCell ref="AE13:AE14"/>
    <mergeCell ref="AH13:AH14"/>
    <mergeCell ref="AK13:AK14"/>
    <mergeCell ref="AL13:AL14"/>
    <mergeCell ref="AM13:AM14"/>
    <mergeCell ref="A9:A10"/>
    <mergeCell ref="C9:C10"/>
    <mergeCell ref="G9:G10"/>
    <mergeCell ref="J9:J10"/>
    <mergeCell ref="M9:M10"/>
    <mergeCell ref="P9:P10"/>
    <mergeCell ref="S9:S10"/>
    <mergeCell ref="V9:V10"/>
    <mergeCell ref="Y9:Y10"/>
    <mergeCell ref="AB9:AB10"/>
    <mergeCell ref="AE9:AE10"/>
    <mergeCell ref="AH9:AH10"/>
    <mergeCell ref="AK9:AK10"/>
    <mergeCell ref="AL9:AL10"/>
    <mergeCell ref="AM9:AM10"/>
    <mergeCell ref="A7:A8"/>
    <mergeCell ref="C7:C8"/>
    <mergeCell ref="G7:G8"/>
    <mergeCell ref="J7:J8"/>
    <mergeCell ref="M7:M8"/>
    <mergeCell ref="P7:P8"/>
    <mergeCell ref="S7:S8"/>
    <mergeCell ref="V7:V8"/>
    <mergeCell ref="Y7:Y8"/>
    <mergeCell ref="AB7:AB8"/>
    <mergeCell ref="AE7:AE8"/>
    <mergeCell ref="AH7:AH8"/>
    <mergeCell ref="AK7:AK8"/>
    <mergeCell ref="AL7:AL8"/>
    <mergeCell ref="AM7:AM8"/>
    <mergeCell ref="A15:A16"/>
    <mergeCell ref="C15:C16"/>
    <mergeCell ref="G15:G16"/>
    <mergeCell ref="J15:J16"/>
    <mergeCell ref="M15:M16"/>
    <mergeCell ref="P15:P16"/>
    <mergeCell ref="S15:S16"/>
    <mergeCell ref="V15:V16"/>
    <mergeCell ref="AK15:AK16"/>
    <mergeCell ref="AL15:AL16"/>
    <mergeCell ref="AM15:AM16"/>
    <mergeCell ref="Y15:Y16"/>
    <mergeCell ref="AB15:AB16"/>
    <mergeCell ref="AE15:AE16"/>
    <mergeCell ref="AH15:AH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Kaido</cp:lastModifiedBy>
  <dcterms:created xsi:type="dcterms:W3CDTF">2003-08-07T08:19:24Z</dcterms:created>
  <dcterms:modified xsi:type="dcterms:W3CDTF">2003-08-08T06:15:46Z</dcterms:modified>
  <cp:category/>
  <cp:version/>
  <cp:contentType/>
  <cp:contentStatus/>
</cp:coreProperties>
</file>