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975" activeTab="2"/>
  </bookViews>
  <sheets>
    <sheet name="Kõik sooritused" sheetId="1" r:id="rId1"/>
    <sheet name="Paremusjärjestus" sheetId="2" r:id="rId2"/>
    <sheet name="FINAAL" sheetId="3" r:id="rId3"/>
  </sheets>
  <definedNames/>
  <calcPr fullCalcOnLoad="1"/>
</workbook>
</file>

<file path=xl/sharedStrings.xml><?xml version="1.0" encoding="utf-8"?>
<sst xmlns="http://schemas.openxmlformats.org/spreadsheetml/2006/main" count="208" uniqueCount="41">
  <si>
    <t>Mehed</t>
  </si>
  <si>
    <t>Nr.</t>
  </si>
  <si>
    <t>Nimi</t>
  </si>
  <si>
    <t>Sum</t>
  </si>
  <si>
    <t>Keskm</t>
  </si>
  <si>
    <t>Rannu Eimla</t>
  </si>
  <si>
    <t>Indrek Krigul</t>
  </si>
  <si>
    <t>Aigar Kink</t>
  </si>
  <si>
    <t>Lembit Tamm</t>
  </si>
  <si>
    <t>Leho Aros</t>
  </si>
  <si>
    <t>Naised</t>
  </si>
  <si>
    <t>Eha Neito</t>
  </si>
  <si>
    <t>Liina Allak</t>
  </si>
  <si>
    <t>Larissa Vagel</t>
  </si>
  <si>
    <t xml:space="preserve"> </t>
  </si>
  <si>
    <t>Summa</t>
  </si>
  <si>
    <t>Keskm.</t>
  </si>
  <si>
    <t>Toomas Eimla</t>
  </si>
  <si>
    <t>Mihkel Eimla</t>
  </si>
  <si>
    <t>Juuniorid</t>
  </si>
  <si>
    <t>ser</t>
  </si>
  <si>
    <t>Alar Kink</t>
  </si>
  <si>
    <t>SK Rakvere Bowling MV</t>
  </si>
  <si>
    <t>Ivo Mäe</t>
  </si>
  <si>
    <t>Airis Naur</t>
  </si>
  <si>
    <t>Monika Kalvik</t>
  </si>
  <si>
    <t>Aleksandr Holst</t>
  </si>
  <si>
    <t>Raigo Roosve</t>
  </si>
  <si>
    <t>Kaido Klaats</t>
  </si>
  <si>
    <t>Ülle Tihti</t>
  </si>
  <si>
    <t>Kalle Roostik</t>
  </si>
  <si>
    <t>Hilja Roostik</t>
  </si>
  <si>
    <t>Brita Neito</t>
  </si>
  <si>
    <t>Triin Lekko</t>
  </si>
  <si>
    <t>SK Rakvere Bowling Meistrivõistlused  2004</t>
  </si>
  <si>
    <t>12.12.2004.</t>
  </si>
  <si>
    <t>eelvoor</t>
  </si>
  <si>
    <t>boonus</t>
  </si>
  <si>
    <t>Keskmine</t>
  </si>
  <si>
    <t>Koht</t>
  </si>
  <si>
    <t>lõppseis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</si>
</sst>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dd/mm/yyyy"/>
    <numFmt numFmtId="166" formatCode="0.0"/>
    <numFmt numFmtId="167" formatCode="#,##0.00_ ;\-#,##0.00\ "/>
    <numFmt numFmtId="168" formatCode="_-* #,##0\ _k_r_-;\-* #,##0\ _k_r_-;_-* &quot;-&quot;??\ _k_r_-;_-@_-"/>
    <numFmt numFmtId="169" formatCode="#,##0.0_ ;\-#,##0.0\ 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15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164" fontId="0" fillId="2" borderId="5" xfId="15" applyNumberFormat="1" applyFill="1" applyBorder="1" applyAlignment="1">
      <alignment/>
    </xf>
    <xf numFmtId="164" fontId="0" fillId="2" borderId="3" xfId="15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4" fontId="0" fillId="2" borderId="0" xfId="15" applyNumberForma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64" fontId="2" fillId="2" borderId="1" xfId="15" applyNumberFormat="1" applyFont="1" applyFill="1" applyBorder="1" applyAlignment="1">
      <alignment/>
    </xf>
    <xf numFmtId="164" fontId="0" fillId="2" borderId="1" xfId="15" applyNumberFormat="1" applyFill="1" applyBorder="1" applyAlignment="1">
      <alignment horizontal="center"/>
    </xf>
    <xf numFmtId="164" fontId="0" fillId="2" borderId="0" xfId="15" applyNumberFormat="1" applyFill="1" applyAlignment="1">
      <alignment/>
    </xf>
    <xf numFmtId="165" fontId="0" fillId="2" borderId="1" xfId="0" applyNumberForma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167" fontId="3" fillId="2" borderId="0" xfId="15" applyNumberFormat="1" applyFont="1" applyFill="1" applyAlignment="1">
      <alignment horizontal="center"/>
    </xf>
    <xf numFmtId="1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" fontId="3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8" fontId="3" fillId="2" borderId="1" xfId="15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69" fontId="7" fillId="2" borderId="1" xfId="15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69" fontId="7" fillId="2" borderId="0" xfId="15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  <color rgb="FFFF0000"/>
      </font>
      <border/>
    </dxf>
    <dxf>
      <font>
        <b val="0"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2"/>
  <sheetViews>
    <sheetView workbookViewId="0" topLeftCell="A94">
      <selection activeCell="A122" sqref="A122"/>
    </sheetView>
  </sheetViews>
  <sheetFormatPr defaultColWidth="9.140625" defaultRowHeight="12.75"/>
  <cols>
    <col min="1" max="1" width="11.421875" style="26" customWidth="1"/>
    <col min="2" max="2" width="8.7109375" style="29" customWidth="1"/>
    <col min="3" max="3" width="15.28125" style="3" bestFit="1" customWidth="1"/>
    <col min="4" max="9" width="5.57421875" style="1" customWidth="1"/>
    <col min="10" max="10" width="7.140625" style="1" customWidth="1"/>
    <col min="11" max="11" width="8.8515625" style="23" bestFit="1" customWidth="1"/>
    <col min="12" max="16384" width="9.140625" style="3" customWidth="1"/>
  </cols>
  <sheetData>
    <row r="2" spans="1:11" ht="12.75">
      <c r="A2" s="25" t="s">
        <v>14</v>
      </c>
      <c r="B2" s="27" t="s">
        <v>20</v>
      </c>
      <c r="C2" s="20" t="s">
        <v>2</v>
      </c>
      <c r="D2" s="19">
        <v>1</v>
      </c>
      <c r="E2" s="19">
        <v>2</v>
      </c>
      <c r="F2" s="19">
        <v>3</v>
      </c>
      <c r="G2" s="19">
        <v>4</v>
      </c>
      <c r="H2" s="19">
        <v>5</v>
      </c>
      <c r="I2" s="19">
        <v>6</v>
      </c>
      <c r="J2" s="19" t="s">
        <v>15</v>
      </c>
      <c r="K2" s="21" t="s">
        <v>16</v>
      </c>
    </row>
    <row r="3" spans="1:11" ht="12.75">
      <c r="A3" s="24">
        <v>38295</v>
      </c>
      <c r="B3" s="28">
        <v>1</v>
      </c>
      <c r="C3" s="6" t="s">
        <v>8</v>
      </c>
      <c r="D3" s="5">
        <v>189</v>
      </c>
      <c r="E3" s="5">
        <v>159</v>
      </c>
      <c r="F3" s="5">
        <v>167</v>
      </c>
      <c r="G3" s="5">
        <v>170</v>
      </c>
      <c r="H3" s="5">
        <v>180</v>
      </c>
      <c r="I3" s="5">
        <v>206</v>
      </c>
      <c r="J3" s="5">
        <f aca="true" t="shared" si="0" ref="J3:J122">SUM(D3:I3)</f>
        <v>1071</v>
      </c>
      <c r="K3" s="22">
        <f>J3/6</f>
        <v>178.5</v>
      </c>
    </row>
    <row r="4" spans="1:11" ht="12.75">
      <c r="A4" s="24">
        <v>38295</v>
      </c>
      <c r="B4" s="28">
        <v>1</v>
      </c>
      <c r="C4" s="6" t="s">
        <v>7</v>
      </c>
      <c r="D4" s="5">
        <v>171</v>
      </c>
      <c r="E4" s="5">
        <v>159</v>
      </c>
      <c r="F4" s="5">
        <v>148</v>
      </c>
      <c r="G4" s="5">
        <v>159</v>
      </c>
      <c r="H4" s="5">
        <v>142</v>
      </c>
      <c r="I4" s="5">
        <v>132</v>
      </c>
      <c r="J4" s="5">
        <f t="shared" si="0"/>
        <v>911</v>
      </c>
      <c r="K4" s="22">
        <f aca="true" t="shared" si="1" ref="K4:K122">J4/6</f>
        <v>151.83333333333334</v>
      </c>
    </row>
    <row r="5" spans="1:11" ht="12.75">
      <c r="A5" s="24">
        <v>38296</v>
      </c>
      <c r="B5" s="28">
        <v>1</v>
      </c>
      <c r="C5" s="6" t="s">
        <v>5</v>
      </c>
      <c r="D5" s="5">
        <v>195</v>
      </c>
      <c r="E5" s="5">
        <v>159</v>
      </c>
      <c r="F5" s="5">
        <v>182</v>
      </c>
      <c r="G5" s="5">
        <v>171</v>
      </c>
      <c r="H5" s="5">
        <v>194</v>
      </c>
      <c r="I5" s="5">
        <v>204</v>
      </c>
      <c r="J5" s="5">
        <f t="shared" si="0"/>
        <v>1105</v>
      </c>
      <c r="K5" s="22">
        <f t="shared" si="1"/>
        <v>184.16666666666666</v>
      </c>
    </row>
    <row r="6" spans="1:11" ht="12.75">
      <c r="A6" s="24">
        <v>38296</v>
      </c>
      <c r="B6" s="28">
        <v>1</v>
      </c>
      <c r="C6" s="6" t="s">
        <v>11</v>
      </c>
      <c r="D6" s="5">
        <v>147</v>
      </c>
      <c r="E6" s="5">
        <v>159</v>
      </c>
      <c r="F6" s="5">
        <v>156</v>
      </c>
      <c r="G6" s="5">
        <v>187</v>
      </c>
      <c r="H6" s="5">
        <v>161</v>
      </c>
      <c r="I6" s="5">
        <v>245</v>
      </c>
      <c r="J6" s="5">
        <f t="shared" si="0"/>
        <v>1055</v>
      </c>
      <c r="K6" s="22">
        <f t="shared" si="1"/>
        <v>175.83333333333334</v>
      </c>
    </row>
    <row r="7" spans="1:11" ht="12.75">
      <c r="A7" s="24">
        <v>38296</v>
      </c>
      <c r="B7" s="28">
        <v>1</v>
      </c>
      <c r="C7" s="6" t="s">
        <v>13</v>
      </c>
      <c r="D7" s="5">
        <v>167</v>
      </c>
      <c r="E7" s="5">
        <v>134</v>
      </c>
      <c r="F7" s="5">
        <v>148</v>
      </c>
      <c r="G7" s="5">
        <v>135</v>
      </c>
      <c r="H7" s="5">
        <v>159</v>
      </c>
      <c r="I7" s="5">
        <v>171</v>
      </c>
      <c r="J7" s="5">
        <f t="shared" si="0"/>
        <v>914</v>
      </c>
      <c r="K7" s="22">
        <f t="shared" si="1"/>
        <v>152.33333333333334</v>
      </c>
    </row>
    <row r="8" spans="1:11" ht="12.75">
      <c r="A8" s="24">
        <v>38296</v>
      </c>
      <c r="B8" s="28">
        <v>2</v>
      </c>
      <c r="C8" s="6" t="s">
        <v>8</v>
      </c>
      <c r="D8" s="5">
        <v>202</v>
      </c>
      <c r="E8" s="5">
        <v>198</v>
      </c>
      <c r="F8" s="5">
        <v>168</v>
      </c>
      <c r="G8" s="5">
        <v>200</v>
      </c>
      <c r="H8" s="5">
        <v>215</v>
      </c>
      <c r="I8" s="5">
        <v>189</v>
      </c>
      <c r="J8" s="5">
        <f t="shared" si="0"/>
        <v>1172</v>
      </c>
      <c r="K8" s="22">
        <f t="shared" si="1"/>
        <v>195.33333333333334</v>
      </c>
    </row>
    <row r="9" spans="1:11" ht="12.75">
      <c r="A9" s="24">
        <v>38296</v>
      </c>
      <c r="B9" s="28">
        <v>1</v>
      </c>
      <c r="C9" s="6" t="s">
        <v>6</v>
      </c>
      <c r="D9" s="5">
        <v>180</v>
      </c>
      <c r="E9" s="5">
        <v>138</v>
      </c>
      <c r="F9" s="5">
        <v>161</v>
      </c>
      <c r="G9" s="5">
        <v>196</v>
      </c>
      <c r="H9" s="5">
        <v>158</v>
      </c>
      <c r="I9" s="5">
        <v>170</v>
      </c>
      <c r="J9" s="5">
        <f t="shared" si="0"/>
        <v>1003</v>
      </c>
      <c r="K9" s="22">
        <f t="shared" si="1"/>
        <v>167.16666666666666</v>
      </c>
    </row>
    <row r="10" spans="1:11" ht="12.75">
      <c r="A10" s="24">
        <v>38297</v>
      </c>
      <c r="B10" s="28">
        <v>1</v>
      </c>
      <c r="C10" s="6" t="s">
        <v>17</v>
      </c>
      <c r="D10" s="5">
        <v>147</v>
      </c>
      <c r="E10" s="5">
        <v>179</v>
      </c>
      <c r="F10" s="5">
        <v>142</v>
      </c>
      <c r="G10" s="5">
        <v>152</v>
      </c>
      <c r="H10" s="5">
        <v>159</v>
      </c>
      <c r="I10" s="5">
        <v>172</v>
      </c>
      <c r="J10" s="5">
        <f t="shared" si="0"/>
        <v>951</v>
      </c>
      <c r="K10" s="22">
        <f t="shared" si="1"/>
        <v>158.5</v>
      </c>
    </row>
    <row r="11" spans="1:11" ht="12.75">
      <c r="A11" s="24">
        <v>38297</v>
      </c>
      <c r="B11" s="28">
        <v>1</v>
      </c>
      <c r="C11" s="6" t="s">
        <v>18</v>
      </c>
      <c r="D11" s="5">
        <v>131</v>
      </c>
      <c r="E11" s="5">
        <v>129</v>
      </c>
      <c r="F11" s="5">
        <v>129</v>
      </c>
      <c r="G11" s="5">
        <v>164</v>
      </c>
      <c r="H11" s="5">
        <v>149</v>
      </c>
      <c r="I11" s="5">
        <v>184</v>
      </c>
      <c r="J11" s="5">
        <f t="shared" si="0"/>
        <v>886</v>
      </c>
      <c r="K11" s="22">
        <f t="shared" si="1"/>
        <v>147.66666666666666</v>
      </c>
    </row>
    <row r="12" spans="1:11" ht="12.75">
      <c r="A12" s="24">
        <v>38297</v>
      </c>
      <c r="B12" s="28">
        <v>2</v>
      </c>
      <c r="C12" s="6" t="s">
        <v>11</v>
      </c>
      <c r="D12" s="5">
        <v>188</v>
      </c>
      <c r="E12" s="5">
        <v>165</v>
      </c>
      <c r="F12" s="5">
        <v>157</v>
      </c>
      <c r="G12" s="5">
        <v>152</v>
      </c>
      <c r="H12" s="5">
        <v>165</v>
      </c>
      <c r="I12" s="5">
        <v>157</v>
      </c>
      <c r="J12" s="5">
        <f t="shared" si="0"/>
        <v>984</v>
      </c>
      <c r="K12" s="22">
        <f t="shared" si="1"/>
        <v>164</v>
      </c>
    </row>
    <row r="13" spans="1:11" ht="12.75">
      <c r="A13" s="24">
        <v>38297</v>
      </c>
      <c r="B13" s="28">
        <v>2</v>
      </c>
      <c r="C13" s="6" t="s">
        <v>5</v>
      </c>
      <c r="D13" s="5">
        <v>173</v>
      </c>
      <c r="E13" s="5">
        <v>126</v>
      </c>
      <c r="F13" s="5">
        <v>177</v>
      </c>
      <c r="G13" s="5">
        <v>181</v>
      </c>
      <c r="H13" s="5">
        <v>207</v>
      </c>
      <c r="I13" s="5">
        <v>144</v>
      </c>
      <c r="J13" s="5">
        <f t="shared" si="0"/>
        <v>1008</v>
      </c>
      <c r="K13" s="22">
        <f t="shared" si="1"/>
        <v>168</v>
      </c>
    </row>
    <row r="14" spans="1:11" ht="12.75">
      <c r="A14" s="24">
        <v>38297</v>
      </c>
      <c r="B14" s="28">
        <v>1</v>
      </c>
      <c r="C14" s="6" t="s">
        <v>9</v>
      </c>
      <c r="D14" s="5">
        <v>212</v>
      </c>
      <c r="E14" s="5">
        <v>198</v>
      </c>
      <c r="F14" s="5">
        <v>198</v>
      </c>
      <c r="G14" s="5">
        <v>190</v>
      </c>
      <c r="H14" s="5">
        <v>186</v>
      </c>
      <c r="I14" s="5">
        <v>169</v>
      </c>
      <c r="J14" s="5">
        <f t="shared" si="0"/>
        <v>1153</v>
      </c>
      <c r="K14" s="22">
        <f t="shared" si="1"/>
        <v>192.16666666666666</v>
      </c>
    </row>
    <row r="15" spans="1:11" ht="12.75">
      <c r="A15" s="24">
        <v>38297</v>
      </c>
      <c r="B15" s="28">
        <v>1</v>
      </c>
      <c r="C15" s="6" t="s">
        <v>12</v>
      </c>
      <c r="D15" s="5">
        <v>124</v>
      </c>
      <c r="E15" s="5">
        <v>103</v>
      </c>
      <c r="F15" s="5">
        <v>138</v>
      </c>
      <c r="G15" s="5">
        <v>121</v>
      </c>
      <c r="H15" s="5">
        <v>140</v>
      </c>
      <c r="I15" s="5">
        <v>84</v>
      </c>
      <c r="J15" s="5">
        <f t="shared" si="0"/>
        <v>710</v>
      </c>
      <c r="K15" s="22">
        <f t="shared" si="1"/>
        <v>118.33333333333333</v>
      </c>
    </row>
    <row r="16" spans="1:11" ht="12.75">
      <c r="A16" s="24">
        <v>38298</v>
      </c>
      <c r="B16" s="28">
        <v>2</v>
      </c>
      <c r="C16" s="6" t="s">
        <v>6</v>
      </c>
      <c r="D16" s="5">
        <v>183</v>
      </c>
      <c r="E16" s="5">
        <v>147</v>
      </c>
      <c r="F16" s="5">
        <v>149</v>
      </c>
      <c r="G16" s="5">
        <v>161</v>
      </c>
      <c r="H16" s="5">
        <v>154</v>
      </c>
      <c r="I16" s="5">
        <v>173</v>
      </c>
      <c r="J16" s="5">
        <f t="shared" si="0"/>
        <v>967</v>
      </c>
      <c r="K16" s="22">
        <f t="shared" si="1"/>
        <v>161.16666666666666</v>
      </c>
    </row>
    <row r="17" spans="1:11" ht="12.75">
      <c r="A17" s="24">
        <v>38300</v>
      </c>
      <c r="B17" s="28">
        <v>1</v>
      </c>
      <c r="C17" s="6" t="s">
        <v>21</v>
      </c>
      <c r="D17" s="5">
        <v>179</v>
      </c>
      <c r="E17" s="5">
        <v>181</v>
      </c>
      <c r="F17" s="5">
        <v>195</v>
      </c>
      <c r="G17" s="5">
        <v>179</v>
      </c>
      <c r="H17" s="5">
        <v>171</v>
      </c>
      <c r="I17" s="5">
        <v>188</v>
      </c>
      <c r="J17" s="5">
        <f t="shared" si="0"/>
        <v>1093</v>
      </c>
      <c r="K17" s="22">
        <f t="shared" si="1"/>
        <v>182.16666666666666</v>
      </c>
    </row>
    <row r="18" spans="1:11" ht="12.75">
      <c r="A18" s="24">
        <v>38300</v>
      </c>
      <c r="B18" s="28">
        <v>3</v>
      </c>
      <c r="C18" s="6" t="s">
        <v>8</v>
      </c>
      <c r="D18" s="5">
        <v>174</v>
      </c>
      <c r="E18" s="5">
        <v>222</v>
      </c>
      <c r="F18" s="5">
        <v>207</v>
      </c>
      <c r="G18" s="5">
        <v>159</v>
      </c>
      <c r="H18" s="5">
        <v>223</v>
      </c>
      <c r="I18" s="5">
        <v>200</v>
      </c>
      <c r="J18" s="5">
        <f t="shared" si="0"/>
        <v>1185</v>
      </c>
      <c r="K18" s="22">
        <f t="shared" si="1"/>
        <v>197.5</v>
      </c>
    </row>
    <row r="19" spans="1:11" ht="12.75">
      <c r="A19" s="24">
        <v>38300</v>
      </c>
      <c r="B19" s="28">
        <v>3</v>
      </c>
      <c r="C19" s="6" t="s">
        <v>6</v>
      </c>
      <c r="D19" s="5">
        <v>161</v>
      </c>
      <c r="E19" s="5">
        <v>182</v>
      </c>
      <c r="F19" s="5">
        <v>178</v>
      </c>
      <c r="G19" s="5">
        <v>136</v>
      </c>
      <c r="H19" s="5">
        <v>180</v>
      </c>
      <c r="I19" s="5">
        <v>200</v>
      </c>
      <c r="J19" s="5">
        <f t="shared" si="0"/>
        <v>1037</v>
      </c>
      <c r="K19" s="22">
        <f t="shared" si="1"/>
        <v>172.83333333333334</v>
      </c>
    </row>
    <row r="20" spans="1:11" ht="12.75">
      <c r="A20" s="24">
        <v>38300</v>
      </c>
      <c r="B20" s="28">
        <v>2</v>
      </c>
      <c r="C20" s="6" t="s">
        <v>7</v>
      </c>
      <c r="D20" s="5">
        <v>179</v>
      </c>
      <c r="E20" s="5">
        <v>145</v>
      </c>
      <c r="F20" s="5">
        <v>165</v>
      </c>
      <c r="G20" s="5">
        <v>195</v>
      </c>
      <c r="H20" s="5">
        <v>203</v>
      </c>
      <c r="I20" s="5">
        <v>197</v>
      </c>
      <c r="J20" s="5">
        <f t="shared" si="0"/>
        <v>1084</v>
      </c>
      <c r="K20" s="22">
        <f t="shared" si="1"/>
        <v>180.66666666666666</v>
      </c>
    </row>
    <row r="21" spans="1:11" ht="12.75">
      <c r="A21" s="24">
        <v>38270</v>
      </c>
      <c r="B21" s="28">
        <v>2</v>
      </c>
      <c r="C21" s="6" t="s">
        <v>21</v>
      </c>
      <c r="D21" s="5">
        <v>179</v>
      </c>
      <c r="E21" s="5">
        <v>166</v>
      </c>
      <c r="F21" s="5">
        <v>199</v>
      </c>
      <c r="G21" s="5">
        <v>148</v>
      </c>
      <c r="H21" s="5">
        <v>167</v>
      </c>
      <c r="I21" s="5">
        <v>158</v>
      </c>
      <c r="J21" s="5">
        <f t="shared" si="0"/>
        <v>1017</v>
      </c>
      <c r="K21" s="22">
        <f t="shared" si="1"/>
        <v>169.5</v>
      </c>
    </row>
    <row r="22" spans="1:11" ht="12.75">
      <c r="A22" s="24">
        <v>38270</v>
      </c>
      <c r="B22" s="28">
        <v>1</v>
      </c>
      <c r="C22" s="6" t="s">
        <v>23</v>
      </c>
      <c r="D22" s="5">
        <v>150</v>
      </c>
      <c r="E22" s="5">
        <v>210</v>
      </c>
      <c r="F22" s="5">
        <v>177</v>
      </c>
      <c r="G22" s="5">
        <v>147</v>
      </c>
      <c r="H22" s="5">
        <v>194</v>
      </c>
      <c r="I22" s="5">
        <v>182</v>
      </c>
      <c r="J22" s="5">
        <f t="shared" si="0"/>
        <v>1060</v>
      </c>
      <c r="K22" s="22">
        <f t="shared" si="1"/>
        <v>176.66666666666666</v>
      </c>
    </row>
    <row r="23" spans="1:11" ht="12.75">
      <c r="A23" s="24">
        <v>38270</v>
      </c>
      <c r="B23" s="28">
        <v>4</v>
      </c>
      <c r="C23" s="6" t="s">
        <v>6</v>
      </c>
      <c r="D23" s="5">
        <v>165</v>
      </c>
      <c r="E23" s="5">
        <v>165</v>
      </c>
      <c r="F23" s="5">
        <v>156</v>
      </c>
      <c r="G23" s="5">
        <v>225</v>
      </c>
      <c r="H23" s="5">
        <v>172</v>
      </c>
      <c r="I23" s="5">
        <v>202</v>
      </c>
      <c r="J23" s="5">
        <f t="shared" si="0"/>
        <v>1085</v>
      </c>
      <c r="K23" s="22">
        <f t="shared" si="1"/>
        <v>180.83333333333334</v>
      </c>
    </row>
    <row r="24" spans="1:11" ht="12.75">
      <c r="A24" s="24">
        <v>38270</v>
      </c>
      <c r="B24" s="28">
        <v>1</v>
      </c>
      <c r="C24" s="6" t="s">
        <v>24</v>
      </c>
      <c r="D24" s="5">
        <v>146</v>
      </c>
      <c r="E24" s="5">
        <v>138</v>
      </c>
      <c r="F24" s="5">
        <v>150</v>
      </c>
      <c r="G24" s="5">
        <v>125</v>
      </c>
      <c r="H24" s="5">
        <v>149</v>
      </c>
      <c r="I24" s="5">
        <v>187</v>
      </c>
      <c r="J24" s="5">
        <f t="shared" si="0"/>
        <v>895</v>
      </c>
      <c r="K24" s="22">
        <f t="shared" si="1"/>
        <v>149.16666666666666</v>
      </c>
    </row>
    <row r="25" spans="1:11" ht="12.75">
      <c r="A25" s="24">
        <v>38271</v>
      </c>
      <c r="B25" s="28">
        <v>2</v>
      </c>
      <c r="C25" s="6" t="s">
        <v>24</v>
      </c>
      <c r="D25" s="5">
        <v>144</v>
      </c>
      <c r="E25" s="5">
        <v>156</v>
      </c>
      <c r="F25" s="5">
        <v>172</v>
      </c>
      <c r="G25" s="5">
        <v>113</v>
      </c>
      <c r="H25" s="5">
        <v>168</v>
      </c>
      <c r="I25" s="5">
        <v>135</v>
      </c>
      <c r="J25" s="5">
        <f t="shared" si="0"/>
        <v>888</v>
      </c>
      <c r="K25" s="22">
        <f t="shared" si="1"/>
        <v>148</v>
      </c>
    </row>
    <row r="26" spans="1:11" ht="12.75">
      <c r="A26" s="24">
        <v>38271</v>
      </c>
      <c r="B26" s="28">
        <v>3</v>
      </c>
      <c r="C26" s="6" t="s">
        <v>7</v>
      </c>
      <c r="D26" s="5">
        <v>173</v>
      </c>
      <c r="E26" s="5">
        <v>144</v>
      </c>
      <c r="F26" s="5">
        <v>150</v>
      </c>
      <c r="G26" s="5">
        <v>155</v>
      </c>
      <c r="H26" s="5">
        <v>206</v>
      </c>
      <c r="I26" s="5">
        <v>134</v>
      </c>
      <c r="J26" s="5">
        <f t="shared" si="0"/>
        <v>962</v>
      </c>
      <c r="K26" s="22">
        <f t="shared" si="1"/>
        <v>160.33333333333334</v>
      </c>
    </row>
    <row r="27" spans="1:11" ht="12.75">
      <c r="A27" s="24">
        <v>38271</v>
      </c>
      <c r="B27" s="28">
        <v>1</v>
      </c>
      <c r="C27" s="6" t="s">
        <v>25</v>
      </c>
      <c r="D27" s="5">
        <v>189</v>
      </c>
      <c r="E27" s="5">
        <v>134</v>
      </c>
      <c r="F27" s="5">
        <v>170</v>
      </c>
      <c r="G27" s="5">
        <v>153</v>
      </c>
      <c r="H27" s="5">
        <v>182</v>
      </c>
      <c r="I27" s="5">
        <v>173</v>
      </c>
      <c r="J27" s="5">
        <f t="shared" si="0"/>
        <v>1001</v>
      </c>
      <c r="K27" s="22">
        <f t="shared" si="1"/>
        <v>166.83333333333334</v>
      </c>
    </row>
    <row r="28" spans="1:11" ht="12.75">
      <c r="A28" s="24">
        <v>38271</v>
      </c>
      <c r="B28" s="28">
        <v>3</v>
      </c>
      <c r="C28" s="6" t="s">
        <v>21</v>
      </c>
      <c r="D28" s="5">
        <v>212</v>
      </c>
      <c r="E28" s="5">
        <v>196</v>
      </c>
      <c r="F28" s="5">
        <v>215</v>
      </c>
      <c r="G28" s="5">
        <v>212</v>
      </c>
      <c r="H28" s="5">
        <v>184</v>
      </c>
      <c r="I28" s="5">
        <v>157</v>
      </c>
      <c r="J28" s="5">
        <f t="shared" si="0"/>
        <v>1176</v>
      </c>
      <c r="K28" s="22">
        <f t="shared" si="1"/>
        <v>196</v>
      </c>
    </row>
    <row r="29" spans="1:11" ht="12.75">
      <c r="A29" s="24">
        <v>38271</v>
      </c>
      <c r="B29" s="28">
        <v>4</v>
      </c>
      <c r="C29" s="6" t="s">
        <v>7</v>
      </c>
      <c r="D29" s="5">
        <v>161</v>
      </c>
      <c r="E29" s="5">
        <v>177</v>
      </c>
      <c r="F29" s="5">
        <v>154</v>
      </c>
      <c r="G29" s="5">
        <v>176</v>
      </c>
      <c r="H29" s="5">
        <v>193</v>
      </c>
      <c r="I29" s="5">
        <v>156</v>
      </c>
      <c r="J29" s="5">
        <f t="shared" si="0"/>
        <v>1017</v>
      </c>
      <c r="K29" s="22">
        <f t="shared" si="1"/>
        <v>169.5</v>
      </c>
    </row>
    <row r="30" spans="1:11" ht="12.75">
      <c r="A30" s="24">
        <v>38271</v>
      </c>
      <c r="B30" s="28">
        <v>3</v>
      </c>
      <c r="C30" s="6" t="s">
        <v>24</v>
      </c>
      <c r="D30" s="5">
        <v>176</v>
      </c>
      <c r="E30" s="5">
        <v>139</v>
      </c>
      <c r="F30" s="5">
        <v>165</v>
      </c>
      <c r="G30" s="5">
        <v>181</v>
      </c>
      <c r="H30" s="5">
        <v>167</v>
      </c>
      <c r="I30" s="5">
        <v>172</v>
      </c>
      <c r="J30" s="5">
        <f t="shared" si="0"/>
        <v>1000</v>
      </c>
      <c r="K30" s="22">
        <f t="shared" si="1"/>
        <v>166.66666666666666</v>
      </c>
    </row>
    <row r="31" spans="1:11" ht="12.75">
      <c r="A31" s="24">
        <v>38271</v>
      </c>
      <c r="B31" s="28">
        <v>1</v>
      </c>
      <c r="C31" s="6" t="s">
        <v>26</v>
      </c>
      <c r="D31" s="5">
        <v>179</v>
      </c>
      <c r="E31" s="5">
        <v>208</v>
      </c>
      <c r="F31" s="5">
        <v>173</v>
      </c>
      <c r="G31" s="5">
        <v>162</v>
      </c>
      <c r="H31" s="5">
        <v>169</v>
      </c>
      <c r="I31" s="5">
        <v>154</v>
      </c>
      <c r="J31" s="5">
        <f t="shared" si="0"/>
        <v>1045</v>
      </c>
      <c r="K31" s="22">
        <f t="shared" si="1"/>
        <v>174.16666666666666</v>
      </c>
    </row>
    <row r="32" spans="1:11" ht="12.75">
      <c r="A32" s="24">
        <v>38303</v>
      </c>
      <c r="B32" s="28">
        <v>4</v>
      </c>
      <c r="C32" s="6" t="s">
        <v>21</v>
      </c>
      <c r="D32" s="5">
        <v>193</v>
      </c>
      <c r="E32" s="5">
        <v>190</v>
      </c>
      <c r="F32" s="5">
        <v>184</v>
      </c>
      <c r="G32" s="5">
        <v>193</v>
      </c>
      <c r="H32" s="5">
        <v>193</v>
      </c>
      <c r="I32" s="5">
        <v>182</v>
      </c>
      <c r="J32" s="5">
        <f t="shared" si="0"/>
        <v>1135</v>
      </c>
      <c r="K32" s="22">
        <f t="shared" si="1"/>
        <v>189.16666666666666</v>
      </c>
    </row>
    <row r="33" spans="1:11" ht="12.75">
      <c r="A33" s="24">
        <v>38303</v>
      </c>
      <c r="B33" s="28">
        <v>4</v>
      </c>
      <c r="C33" s="6" t="s">
        <v>8</v>
      </c>
      <c r="D33" s="5">
        <v>117</v>
      </c>
      <c r="E33" s="5">
        <v>156</v>
      </c>
      <c r="F33" s="5">
        <v>169</v>
      </c>
      <c r="G33" s="5">
        <v>175</v>
      </c>
      <c r="H33" s="5">
        <v>166</v>
      </c>
      <c r="I33" s="5">
        <v>188</v>
      </c>
      <c r="J33" s="5">
        <f t="shared" si="0"/>
        <v>971</v>
      </c>
      <c r="K33" s="22">
        <f t="shared" si="1"/>
        <v>161.83333333333334</v>
      </c>
    </row>
    <row r="34" spans="1:11" ht="12.75">
      <c r="A34" s="24">
        <v>38304</v>
      </c>
      <c r="B34" s="28">
        <v>2</v>
      </c>
      <c r="C34" s="6" t="s">
        <v>12</v>
      </c>
      <c r="D34" s="5">
        <v>138</v>
      </c>
      <c r="E34" s="5">
        <v>128</v>
      </c>
      <c r="F34" s="5">
        <v>123</v>
      </c>
      <c r="G34" s="5">
        <v>109</v>
      </c>
      <c r="H34" s="5">
        <v>112</v>
      </c>
      <c r="I34" s="5">
        <v>126</v>
      </c>
      <c r="J34" s="5">
        <f t="shared" si="0"/>
        <v>736</v>
      </c>
      <c r="K34" s="22">
        <f t="shared" si="1"/>
        <v>122.66666666666667</v>
      </c>
    </row>
    <row r="35" spans="1:11" ht="12.75">
      <c r="A35" s="24">
        <v>38304</v>
      </c>
      <c r="B35" s="28">
        <v>2</v>
      </c>
      <c r="C35" s="6" t="s">
        <v>9</v>
      </c>
      <c r="D35" s="5">
        <v>205</v>
      </c>
      <c r="E35" s="5">
        <v>157</v>
      </c>
      <c r="F35" s="5">
        <v>158</v>
      </c>
      <c r="G35" s="5">
        <v>137</v>
      </c>
      <c r="H35" s="5">
        <v>179</v>
      </c>
      <c r="I35" s="5">
        <v>159</v>
      </c>
      <c r="J35" s="5">
        <f t="shared" si="0"/>
        <v>995</v>
      </c>
      <c r="K35" s="22">
        <f t="shared" si="1"/>
        <v>165.83333333333334</v>
      </c>
    </row>
    <row r="36" spans="1:11" ht="12.75">
      <c r="A36" s="24">
        <v>38304</v>
      </c>
      <c r="B36" s="28">
        <v>1</v>
      </c>
      <c r="C36" s="6" t="s">
        <v>27</v>
      </c>
      <c r="D36" s="5">
        <v>136</v>
      </c>
      <c r="E36" s="5">
        <v>174</v>
      </c>
      <c r="F36" s="5">
        <v>158</v>
      </c>
      <c r="G36" s="5">
        <v>173</v>
      </c>
      <c r="H36" s="5">
        <v>147</v>
      </c>
      <c r="I36" s="5">
        <v>163</v>
      </c>
      <c r="J36" s="5">
        <f t="shared" si="0"/>
        <v>951</v>
      </c>
      <c r="K36" s="22">
        <f t="shared" si="1"/>
        <v>158.5</v>
      </c>
    </row>
    <row r="37" spans="1:11" ht="12.75">
      <c r="A37" s="24">
        <v>38304</v>
      </c>
      <c r="B37" s="28">
        <v>3</v>
      </c>
      <c r="C37" s="6" t="s">
        <v>11</v>
      </c>
      <c r="D37" s="5">
        <v>210</v>
      </c>
      <c r="E37" s="5">
        <v>148</v>
      </c>
      <c r="F37" s="5">
        <v>179</v>
      </c>
      <c r="G37" s="5">
        <v>172</v>
      </c>
      <c r="H37" s="5">
        <v>159</v>
      </c>
      <c r="I37" s="5">
        <v>158</v>
      </c>
      <c r="J37" s="5">
        <f t="shared" si="0"/>
        <v>1026</v>
      </c>
      <c r="K37" s="22">
        <f t="shared" si="1"/>
        <v>171</v>
      </c>
    </row>
    <row r="38" spans="1:11" ht="12.75">
      <c r="A38" s="24">
        <v>38304</v>
      </c>
      <c r="B38" s="28">
        <v>1</v>
      </c>
      <c r="C38" s="6" t="s">
        <v>28</v>
      </c>
      <c r="D38" s="5">
        <v>132</v>
      </c>
      <c r="E38" s="5">
        <v>187</v>
      </c>
      <c r="F38" s="5">
        <v>163</v>
      </c>
      <c r="G38" s="5">
        <v>184</v>
      </c>
      <c r="H38" s="5">
        <v>163</v>
      </c>
      <c r="I38" s="5">
        <v>182</v>
      </c>
      <c r="J38" s="5">
        <f t="shared" si="0"/>
        <v>1011</v>
      </c>
      <c r="K38" s="22">
        <f t="shared" si="1"/>
        <v>168.5</v>
      </c>
    </row>
    <row r="39" spans="1:11" ht="12.75">
      <c r="A39" s="24">
        <v>38304</v>
      </c>
      <c r="B39" s="28">
        <v>4</v>
      </c>
      <c r="C39" s="6" t="s">
        <v>24</v>
      </c>
      <c r="D39" s="5">
        <v>168</v>
      </c>
      <c r="E39" s="5">
        <v>191</v>
      </c>
      <c r="F39" s="5">
        <v>179</v>
      </c>
      <c r="G39" s="5">
        <v>135</v>
      </c>
      <c r="H39" s="5">
        <v>172</v>
      </c>
      <c r="I39" s="5">
        <v>156</v>
      </c>
      <c r="J39" s="5">
        <f t="shared" si="0"/>
        <v>1001</v>
      </c>
      <c r="K39" s="22">
        <f t="shared" si="1"/>
        <v>166.83333333333334</v>
      </c>
    </row>
    <row r="40" spans="1:11" ht="12.75">
      <c r="A40" s="24">
        <v>38305</v>
      </c>
      <c r="B40" s="28">
        <v>4</v>
      </c>
      <c r="C40" s="6" t="s">
        <v>11</v>
      </c>
      <c r="D40" s="5">
        <v>166</v>
      </c>
      <c r="E40" s="5">
        <v>172</v>
      </c>
      <c r="F40" s="5">
        <v>193</v>
      </c>
      <c r="G40" s="5">
        <v>148</v>
      </c>
      <c r="H40" s="5">
        <v>165</v>
      </c>
      <c r="I40" s="5">
        <v>157</v>
      </c>
      <c r="J40" s="5">
        <f t="shared" si="0"/>
        <v>1001</v>
      </c>
      <c r="K40" s="22">
        <f t="shared" si="1"/>
        <v>166.83333333333334</v>
      </c>
    </row>
    <row r="41" spans="1:11" ht="12.75">
      <c r="A41" s="24">
        <v>38305</v>
      </c>
      <c r="B41" s="28">
        <v>5</v>
      </c>
      <c r="C41" s="6" t="s">
        <v>6</v>
      </c>
      <c r="D41" s="5">
        <v>149</v>
      </c>
      <c r="E41" s="5">
        <v>190</v>
      </c>
      <c r="F41" s="5">
        <v>170</v>
      </c>
      <c r="G41" s="5">
        <v>200</v>
      </c>
      <c r="H41" s="5">
        <v>135</v>
      </c>
      <c r="I41" s="5">
        <v>195</v>
      </c>
      <c r="J41" s="5">
        <f t="shared" si="0"/>
        <v>1039</v>
      </c>
      <c r="K41" s="22">
        <f t="shared" si="1"/>
        <v>173.16666666666666</v>
      </c>
    </row>
    <row r="42" spans="1:11" ht="12.75">
      <c r="A42" s="24">
        <v>38305</v>
      </c>
      <c r="B42" s="28">
        <v>2</v>
      </c>
      <c r="C42" s="6" t="s">
        <v>26</v>
      </c>
      <c r="D42" s="5">
        <v>200</v>
      </c>
      <c r="E42" s="5">
        <v>155</v>
      </c>
      <c r="F42" s="5">
        <v>217</v>
      </c>
      <c r="G42" s="5">
        <v>133</v>
      </c>
      <c r="H42" s="5">
        <v>144</v>
      </c>
      <c r="I42" s="5">
        <v>158</v>
      </c>
      <c r="J42" s="5">
        <f t="shared" si="0"/>
        <v>1007</v>
      </c>
      <c r="K42" s="22">
        <f t="shared" si="1"/>
        <v>167.83333333333334</v>
      </c>
    </row>
    <row r="43" spans="1:11" ht="12.75">
      <c r="A43" s="24">
        <v>38305</v>
      </c>
      <c r="B43" s="28">
        <v>5</v>
      </c>
      <c r="C43" s="6" t="s">
        <v>24</v>
      </c>
      <c r="D43" s="5">
        <v>164</v>
      </c>
      <c r="E43" s="5">
        <v>198</v>
      </c>
      <c r="F43" s="5">
        <v>160</v>
      </c>
      <c r="G43" s="5">
        <v>175</v>
      </c>
      <c r="H43" s="5">
        <v>176</v>
      </c>
      <c r="I43" s="5">
        <v>162</v>
      </c>
      <c r="J43" s="5">
        <f t="shared" si="0"/>
        <v>1035</v>
      </c>
      <c r="K43" s="22">
        <f t="shared" si="1"/>
        <v>172.5</v>
      </c>
    </row>
    <row r="44" spans="1:11" ht="12.75">
      <c r="A44" s="24">
        <v>38308</v>
      </c>
      <c r="B44" s="28">
        <v>5</v>
      </c>
      <c r="C44" s="6" t="s">
        <v>7</v>
      </c>
      <c r="D44" s="5">
        <v>173</v>
      </c>
      <c r="E44" s="5">
        <v>154</v>
      </c>
      <c r="F44" s="5">
        <v>173</v>
      </c>
      <c r="G44" s="5">
        <v>170</v>
      </c>
      <c r="H44" s="5">
        <v>159</v>
      </c>
      <c r="I44" s="5">
        <v>159</v>
      </c>
      <c r="J44" s="5">
        <f t="shared" si="0"/>
        <v>988</v>
      </c>
      <c r="K44" s="22">
        <f t="shared" si="1"/>
        <v>164.66666666666666</v>
      </c>
    </row>
    <row r="45" spans="1:11" ht="12.75">
      <c r="A45" s="24">
        <v>38308</v>
      </c>
      <c r="B45" s="28">
        <v>2</v>
      </c>
      <c r="C45" s="6" t="s">
        <v>23</v>
      </c>
      <c r="D45" s="5">
        <v>190</v>
      </c>
      <c r="E45" s="5">
        <v>164</v>
      </c>
      <c r="F45" s="5">
        <v>212</v>
      </c>
      <c r="G45" s="5">
        <v>168</v>
      </c>
      <c r="H45" s="5">
        <v>182</v>
      </c>
      <c r="I45" s="5">
        <v>169</v>
      </c>
      <c r="J45" s="5">
        <f t="shared" si="0"/>
        <v>1085</v>
      </c>
      <c r="K45" s="22">
        <f t="shared" si="1"/>
        <v>180.83333333333334</v>
      </c>
    </row>
    <row r="46" spans="1:11" ht="12.75">
      <c r="A46" s="24">
        <v>38308</v>
      </c>
      <c r="B46" s="28">
        <v>6</v>
      </c>
      <c r="C46" s="6" t="s">
        <v>6</v>
      </c>
      <c r="D46" s="5">
        <v>180</v>
      </c>
      <c r="E46" s="5">
        <v>195</v>
      </c>
      <c r="F46" s="5">
        <v>131</v>
      </c>
      <c r="G46" s="5">
        <v>122</v>
      </c>
      <c r="H46" s="5">
        <v>133</v>
      </c>
      <c r="I46" s="5">
        <v>161</v>
      </c>
      <c r="J46" s="5">
        <f t="shared" si="0"/>
        <v>922</v>
      </c>
      <c r="K46" s="22">
        <f t="shared" si="1"/>
        <v>153.66666666666666</v>
      </c>
    </row>
    <row r="47" spans="1:11" ht="12.75">
      <c r="A47" s="24">
        <v>38308</v>
      </c>
      <c r="B47" s="28">
        <v>6</v>
      </c>
      <c r="C47" s="6" t="s">
        <v>24</v>
      </c>
      <c r="D47" s="5">
        <v>187</v>
      </c>
      <c r="E47" s="5">
        <v>200</v>
      </c>
      <c r="F47" s="5">
        <v>156</v>
      </c>
      <c r="G47" s="5">
        <v>176</v>
      </c>
      <c r="H47" s="5">
        <v>210</v>
      </c>
      <c r="I47" s="5">
        <v>175</v>
      </c>
      <c r="J47" s="5">
        <f t="shared" si="0"/>
        <v>1104</v>
      </c>
      <c r="K47" s="22">
        <f t="shared" si="1"/>
        <v>184</v>
      </c>
    </row>
    <row r="48" spans="1:11" ht="12.75">
      <c r="A48" s="24">
        <v>38309</v>
      </c>
      <c r="B48" s="28">
        <v>3</v>
      </c>
      <c r="C48" s="6" t="s">
        <v>23</v>
      </c>
      <c r="D48" s="5">
        <v>226</v>
      </c>
      <c r="E48" s="5">
        <v>169</v>
      </c>
      <c r="F48" s="5">
        <v>246</v>
      </c>
      <c r="G48" s="5">
        <v>171</v>
      </c>
      <c r="H48" s="5">
        <v>171</v>
      </c>
      <c r="I48" s="5">
        <v>177</v>
      </c>
      <c r="J48" s="5">
        <f t="shared" si="0"/>
        <v>1160</v>
      </c>
      <c r="K48" s="22">
        <f t="shared" si="1"/>
        <v>193.33333333333334</v>
      </c>
    </row>
    <row r="49" spans="1:11" ht="12.75">
      <c r="A49" s="24">
        <v>38309</v>
      </c>
      <c r="B49" s="28">
        <v>6</v>
      </c>
      <c r="C49" s="6" t="s">
        <v>7</v>
      </c>
      <c r="D49" s="5">
        <v>183</v>
      </c>
      <c r="E49" s="5">
        <v>192</v>
      </c>
      <c r="F49" s="5">
        <v>164</v>
      </c>
      <c r="G49" s="5">
        <v>165</v>
      </c>
      <c r="H49" s="5">
        <v>170</v>
      </c>
      <c r="I49" s="5">
        <v>185</v>
      </c>
      <c r="J49" s="5">
        <f t="shared" si="0"/>
        <v>1059</v>
      </c>
      <c r="K49" s="22">
        <f t="shared" si="1"/>
        <v>176.5</v>
      </c>
    </row>
    <row r="50" spans="1:11" ht="12.75">
      <c r="A50" s="24">
        <v>38311</v>
      </c>
      <c r="B50" s="28">
        <v>2</v>
      </c>
      <c r="C50" s="6" t="s">
        <v>18</v>
      </c>
      <c r="D50" s="5">
        <v>179</v>
      </c>
      <c r="E50" s="5">
        <v>171</v>
      </c>
      <c r="F50" s="5">
        <v>165</v>
      </c>
      <c r="G50" s="5">
        <v>169</v>
      </c>
      <c r="H50" s="5">
        <v>152</v>
      </c>
      <c r="I50" s="5">
        <v>113</v>
      </c>
      <c r="J50" s="5">
        <f t="shared" si="0"/>
        <v>949</v>
      </c>
      <c r="K50" s="22">
        <f t="shared" si="1"/>
        <v>158.16666666666666</v>
      </c>
    </row>
    <row r="51" spans="1:11" ht="12.75">
      <c r="A51" s="24">
        <v>38311</v>
      </c>
      <c r="B51" s="28">
        <v>3</v>
      </c>
      <c r="C51" s="6" t="s">
        <v>5</v>
      </c>
      <c r="D51" s="5">
        <v>168</v>
      </c>
      <c r="E51" s="5">
        <v>151</v>
      </c>
      <c r="F51" s="5">
        <v>188</v>
      </c>
      <c r="G51" s="5">
        <v>149</v>
      </c>
      <c r="H51" s="5">
        <v>170</v>
      </c>
      <c r="I51" s="5">
        <v>136</v>
      </c>
      <c r="J51" s="5">
        <f t="shared" si="0"/>
        <v>962</v>
      </c>
      <c r="K51" s="22">
        <f t="shared" si="1"/>
        <v>160.33333333333334</v>
      </c>
    </row>
    <row r="52" spans="1:11" ht="12.75">
      <c r="A52" s="24">
        <v>38312</v>
      </c>
      <c r="B52" s="28">
        <v>1</v>
      </c>
      <c r="C52" s="6" t="s">
        <v>29</v>
      </c>
      <c r="D52" s="5">
        <v>136</v>
      </c>
      <c r="E52" s="5">
        <v>150</v>
      </c>
      <c r="F52" s="5">
        <v>157</v>
      </c>
      <c r="G52" s="5">
        <v>160</v>
      </c>
      <c r="H52" s="5">
        <v>212</v>
      </c>
      <c r="I52" s="5">
        <v>193</v>
      </c>
      <c r="J52" s="5">
        <f t="shared" si="0"/>
        <v>1008</v>
      </c>
      <c r="K52" s="22">
        <f t="shared" si="1"/>
        <v>168</v>
      </c>
    </row>
    <row r="53" spans="1:11" ht="12.75">
      <c r="A53" s="24">
        <v>38312</v>
      </c>
      <c r="B53" s="28">
        <v>1</v>
      </c>
      <c r="C53" s="6" t="s">
        <v>30</v>
      </c>
      <c r="D53" s="5">
        <v>148</v>
      </c>
      <c r="E53" s="5">
        <v>223</v>
      </c>
      <c r="F53" s="5">
        <v>201</v>
      </c>
      <c r="G53" s="5">
        <v>148</v>
      </c>
      <c r="H53" s="5">
        <v>202</v>
      </c>
      <c r="I53" s="5">
        <v>149</v>
      </c>
      <c r="J53" s="5">
        <f t="shared" si="0"/>
        <v>1071</v>
      </c>
      <c r="K53" s="22">
        <f t="shared" si="1"/>
        <v>178.5</v>
      </c>
    </row>
    <row r="54" spans="1:11" ht="12.75">
      <c r="A54" s="24">
        <v>38312</v>
      </c>
      <c r="B54" s="28">
        <v>1</v>
      </c>
      <c r="C54" s="6" t="s">
        <v>31</v>
      </c>
      <c r="D54" s="5">
        <v>172</v>
      </c>
      <c r="E54" s="5">
        <v>167</v>
      </c>
      <c r="F54" s="5">
        <v>176</v>
      </c>
      <c r="G54" s="5">
        <v>172</v>
      </c>
      <c r="H54" s="5">
        <v>155</v>
      </c>
      <c r="I54" s="5">
        <v>183</v>
      </c>
      <c r="J54" s="5">
        <f t="shared" si="0"/>
        <v>1025</v>
      </c>
      <c r="K54" s="22">
        <f t="shared" si="1"/>
        <v>170.83333333333334</v>
      </c>
    </row>
    <row r="55" spans="1:11" ht="12.75">
      <c r="A55" s="24">
        <v>38314</v>
      </c>
      <c r="B55" s="28">
        <v>2</v>
      </c>
      <c r="C55" s="6" t="s">
        <v>28</v>
      </c>
      <c r="D55" s="5">
        <v>159</v>
      </c>
      <c r="E55" s="5">
        <v>180</v>
      </c>
      <c r="F55" s="5">
        <v>190</v>
      </c>
      <c r="G55" s="5">
        <v>168</v>
      </c>
      <c r="H55" s="5">
        <v>259</v>
      </c>
      <c r="I55" s="5">
        <v>152</v>
      </c>
      <c r="J55" s="5">
        <f t="shared" si="0"/>
        <v>1108</v>
      </c>
      <c r="K55" s="22">
        <f t="shared" si="1"/>
        <v>184.66666666666666</v>
      </c>
    </row>
    <row r="56" spans="1:11" ht="12.75">
      <c r="A56" s="24">
        <v>38314</v>
      </c>
      <c r="B56" s="28">
        <v>7</v>
      </c>
      <c r="C56" s="6" t="s">
        <v>7</v>
      </c>
      <c r="D56" s="5">
        <v>167</v>
      </c>
      <c r="E56" s="5">
        <v>165</v>
      </c>
      <c r="F56" s="5">
        <v>175</v>
      </c>
      <c r="G56" s="5">
        <v>137</v>
      </c>
      <c r="H56" s="5">
        <v>150</v>
      </c>
      <c r="I56" s="5">
        <v>193</v>
      </c>
      <c r="J56" s="5">
        <f t="shared" si="0"/>
        <v>987</v>
      </c>
      <c r="K56" s="22">
        <f t="shared" si="1"/>
        <v>164.5</v>
      </c>
    </row>
    <row r="57" spans="1:11" ht="12.75">
      <c r="A57" s="24">
        <v>38315</v>
      </c>
      <c r="B57" s="28">
        <v>2</v>
      </c>
      <c r="C57" s="6" t="s">
        <v>30</v>
      </c>
      <c r="D57" s="5">
        <v>210</v>
      </c>
      <c r="E57" s="5">
        <v>204</v>
      </c>
      <c r="F57" s="5">
        <v>180</v>
      </c>
      <c r="G57" s="5">
        <v>160</v>
      </c>
      <c r="H57" s="5">
        <v>165</v>
      </c>
      <c r="I57" s="5">
        <v>158</v>
      </c>
      <c r="J57" s="5">
        <f t="shared" si="0"/>
        <v>1077</v>
      </c>
      <c r="K57" s="22">
        <f t="shared" si="1"/>
        <v>179.5</v>
      </c>
    </row>
    <row r="58" spans="1:11" ht="12.75">
      <c r="A58" s="24">
        <v>38315</v>
      </c>
      <c r="B58" s="28">
        <v>8</v>
      </c>
      <c r="C58" s="6" t="s">
        <v>7</v>
      </c>
      <c r="D58" s="5">
        <v>169</v>
      </c>
      <c r="E58" s="5">
        <v>176</v>
      </c>
      <c r="F58" s="5">
        <v>202</v>
      </c>
      <c r="G58" s="5">
        <v>169</v>
      </c>
      <c r="H58" s="5">
        <v>170</v>
      </c>
      <c r="I58" s="5">
        <v>164</v>
      </c>
      <c r="J58" s="5">
        <f t="shared" si="0"/>
        <v>1050</v>
      </c>
      <c r="K58" s="22">
        <f t="shared" si="1"/>
        <v>175</v>
      </c>
    </row>
    <row r="59" spans="1:11" ht="12.75">
      <c r="A59" s="24">
        <v>38315</v>
      </c>
      <c r="B59" s="28">
        <v>5</v>
      </c>
      <c r="C59" s="6" t="s">
        <v>21</v>
      </c>
      <c r="D59" s="5">
        <v>149</v>
      </c>
      <c r="E59" s="5">
        <v>160</v>
      </c>
      <c r="F59" s="5">
        <v>160</v>
      </c>
      <c r="G59" s="5">
        <v>167</v>
      </c>
      <c r="H59" s="5">
        <v>166</v>
      </c>
      <c r="I59" s="5">
        <v>187</v>
      </c>
      <c r="J59" s="5">
        <f t="shared" si="0"/>
        <v>989</v>
      </c>
      <c r="K59" s="22">
        <f t="shared" si="1"/>
        <v>164.83333333333334</v>
      </c>
    </row>
    <row r="60" spans="1:11" ht="12.75">
      <c r="A60" s="24">
        <v>38315</v>
      </c>
      <c r="B60" s="28">
        <v>2</v>
      </c>
      <c r="C60" s="6" t="s">
        <v>25</v>
      </c>
      <c r="D60" s="5">
        <v>182</v>
      </c>
      <c r="E60" s="5">
        <v>125</v>
      </c>
      <c r="F60" s="5">
        <v>147</v>
      </c>
      <c r="G60" s="5">
        <v>153</v>
      </c>
      <c r="H60" s="5">
        <v>141</v>
      </c>
      <c r="I60" s="5">
        <v>167</v>
      </c>
      <c r="J60" s="5">
        <f t="shared" si="0"/>
        <v>915</v>
      </c>
      <c r="K60" s="22">
        <f t="shared" si="1"/>
        <v>152.5</v>
      </c>
    </row>
    <row r="61" spans="1:11" ht="12.75">
      <c r="A61" s="24">
        <v>38316</v>
      </c>
      <c r="B61" s="28">
        <v>6</v>
      </c>
      <c r="C61" s="6" t="s">
        <v>21</v>
      </c>
      <c r="D61" s="5">
        <v>174</v>
      </c>
      <c r="E61" s="5">
        <v>130</v>
      </c>
      <c r="F61" s="5">
        <v>142</v>
      </c>
      <c r="G61" s="5">
        <v>183</v>
      </c>
      <c r="H61" s="5">
        <v>211</v>
      </c>
      <c r="I61" s="5">
        <v>183</v>
      </c>
      <c r="J61" s="5">
        <f t="shared" si="0"/>
        <v>1023</v>
      </c>
      <c r="K61" s="22">
        <f t="shared" si="1"/>
        <v>170.5</v>
      </c>
    </row>
    <row r="62" spans="1:11" ht="12.75">
      <c r="A62" s="24">
        <v>38316</v>
      </c>
      <c r="B62" s="28">
        <v>3</v>
      </c>
      <c r="C62" s="6" t="s">
        <v>25</v>
      </c>
      <c r="D62" s="5">
        <v>130</v>
      </c>
      <c r="E62" s="5">
        <v>191</v>
      </c>
      <c r="F62" s="5">
        <v>187</v>
      </c>
      <c r="G62" s="5">
        <v>137</v>
      </c>
      <c r="H62" s="5">
        <v>161</v>
      </c>
      <c r="I62" s="5">
        <v>120</v>
      </c>
      <c r="J62" s="5">
        <f t="shared" si="0"/>
        <v>926</v>
      </c>
      <c r="K62" s="22">
        <f t="shared" si="1"/>
        <v>154.33333333333334</v>
      </c>
    </row>
    <row r="63" spans="1:11" ht="12.75">
      <c r="A63" s="24">
        <v>38316</v>
      </c>
      <c r="B63" s="28">
        <v>7</v>
      </c>
      <c r="C63" s="6" t="s">
        <v>6</v>
      </c>
      <c r="D63" s="5">
        <v>178</v>
      </c>
      <c r="E63" s="5">
        <v>193</v>
      </c>
      <c r="F63" s="5">
        <v>160</v>
      </c>
      <c r="G63" s="5">
        <v>180</v>
      </c>
      <c r="H63" s="5">
        <v>181</v>
      </c>
      <c r="I63" s="5">
        <v>237</v>
      </c>
      <c r="J63" s="5">
        <f t="shared" si="0"/>
        <v>1129</v>
      </c>
      <c r="K63" s="22">
        <f t="shared" si="1"/>
        <v>188.16666666666666</v>
      </c>
    </row>
    <row r="64" spans="1:11" ht="12.75">
      <c r="A64" s="24">
        <v>38317</v>
      </c>
      <c r="B64" s="28">
        <v>8</v>
      </c>
      <c r="C64" s="6" t="s">
        <v>6</v>
      </c>
      <c r="D64" s="5">
        <v>179</v>
      </c>
      <c r="E64" s="5">
        <v>180</v>
      </c>
      <c r="F64" s="5">
        <v>132</v>
      </c>
      <c r="G64" s="5">
        <v>242</v>
      </c>
      <c r="H64" s="5">
        <v>224</v>
      </c>
      <c r="I64" s="5">
        <v>176</v>
      </c>
      <c r="J64" s="5">
        <f t="shared" si="0"/>
        <v>1133</v>
      </c>
      <c r="K64" s="22">
        <f t="shared" si="1"/>
        <v>188.83333333333334</v>
      </c>
    </row>
    <row r="65" spans="1:11" ht="12.75">
      <c r="A65" s="24">
        <v>38318</v>
      </c>
      <c r="B65" s="28">
        <v>5</v>
      </c>
      <c r="C65" s="6" t="s">
        <v>11</v>
      </c>
      <c r="D65" s="5">
        <v>178</v>
      </c>
      <c r="E65" s="5">
        <v>162</v>
      </c>
      <c r="F65" s="5">
        <v>152</v>
      </c>
      <c r="G65" s="5">
        <v>213</v>
      </c>
      <c r="H65" s="5">
        <v>151</v>
      </c>
      <c r="I65" s="5">
        <v>177</v>
      </c>
      <c r="J65" s="5">
        <f t="shared" si="0"/>
        <v>1033</v>
      </c>
      <c r="K65" s="22">
        <f t="shared" si="1"/>
        <v>172.16666666666666</v>
      </c>
    </row>
    <row r="66" spans="1:11" ht="12.75">
      <c r="A66" s="24">
        <v>38318</v>
      </c>
      <c r="B66" s="28">
        <v>1</v>
      </c>
      <c r="C66" s="6" t="s">
        <v>32</v>
      </c>
      <c r="D66" s="5">
        <v>144</v>
      </c>
      <c r="E66" s="5">
        <v>116</v>
      </c>
      <c r="F66" s="5">
        <v>168</v>
      </c>
      <c r="G66" s="5">
        <v>116</v>
      </c>
      <c r="H66" s="5">
        <v>151</v>
      </c>
      <c r="I66" s="5">
        <v>110</v>
      </c>
      <c r="J66" s="5">
        <f t="shared" si="0"/>
        <v>805</v>
      </c>
      <c r="K66" s="22">
        <f t="shared" si="1"/>
        <v>134.16666666666666</v>
      </c>
    </row>
    <row r="67" spans="1:11" ht="12.75">
      <c r="A67" s="24">
        <v>38318</v>
      </c>
      <c r="B67" s="28">
        <v>4</v>
      </c>
      <c r="C67" s="6" t="s">
        <v>5</v>
      </c>
      <c r="D67" s="5">
        <v>130</v>
      </c>
      <c r="E67" s="5">
        <v>130</v>
      </c>
      <c r="F67" s="5">
        <v>187</v>
      </c>
      <c r="G67" s="5">
        <v>172</v>
      </c>
      <c r="H67" s="5">
        <v>204</v>
      </c>
      <c r="I67" s="5">
        <v>178</v>
      </c>
      <c r="J67" s="5">
        <f t="shared" si="0"/>
        <v>1001</v>
      </c>
      <c r="K67" s="22">
        <f t="shared" si="1"/>
        <v>166.83333333333334</v>
      </c>
    </row>
    <row r="68" spans="1:11" ht="12.75">
      <c r="A68" s="24">
        <v>38318</v>
      </c>
      <c r="B68" s="28">
        <v>3</v>
      </c>
      <c r="C68" s="6" t="s">
        <v>18</v>
      </c>
      <c r="D68" s="5">
        <v>156</v>
      </c>
      <c r="E68" s="5">
        <v>150</v>
      </c>
      <c r="F68" s="5">
        <v>145</v>
      </c>
      <c r="G68" s="5">
        <v>149</v>
      </c>
      <c r="H68" s="5">
        <v>170</v>
      </c>
      <c r="I68" s="5">
        <v>132</v>
      </c>
      <c r="J68" s="5">
        <f t="shared" si="0"/>
        <v>902</v>
      </c>
      <c r="K68" s="22">
        <f t="shared" si="1"/>
        <v>150.33333333333334</v>
      </c>
    </row>
    <row r="69" spans="1:11" ht="12.75">
      <c r="A69" s="24">
        <v>38318</v>
      </c>
      <c r="B69" s="28">
        <v>3</v>
      </c>
      <c r="C69" s="6" t="s">
        <v>28</v>
      </c>
      <c r="D69" s="5">
        <v>169</v>
      </c>
      <c r="E69" s="5">
        <v>187</v>
      </c>
      <c r="F69" s="5">
        <v>146</v>
      </c>
      <c r="G69" s="5">
        <v>151</v>
      </c>
      <c r="H69" s="5">
        <v>161</v>
      </c>
      <c r="I69" s="5">
        <v>171</v>
      </c>
      <c r="J69" s="5">
        <f t="shared" si="0"/>
        <v>985</v>
      </c>
      <c r="K69" s="22">
        <f t="shared" si="1"/>
        <v>164.16666666666666</v>
      </c>
    </row>
    <row r="70" spans="1:11" ht="12.75">
      <c r="A70" s="24">
        <v>38319</v>
      </c>
      <c r="B70" s="28">
        <v>2</v>
      </c>
      <c r="C70" s="6" t="s">
        <v>17</v>
      </c>
      <c r="D70" s="5">
        <v>148</v>
      </c>
      <c r="E70" s="5">
        <v>159</v>
      </c>
      <c r="F70" s="5">
        <v>135</v>
      </c>
      <c r="G70" s="5">
        <v>162</v>
      </c>
      <c r="H70" s="5">
        <v>144</v>
      </c>
      <c r="I70" s="5">
        <v>127</v>
      </c>
      <c r="J70" s="5">
        <f t="shared" si="0"/>
        <v>875</v>
      </c>
      <c r="K70" s="22">
        <f t="shared" si="1"/>
        <v>145.83333333333334</v>
      </c>
    </row>
    <row r="71" spans="1:11" ht="12.75">
      <c r="A71" s="24">
        <v>38319</v>
      </c>
      <c r="B71" s="28">
        <v>4</v>
      </c>
      <c r="C71" s="6" t="s">
        <v>18</v>
      </c>
      <c r="D71" s="5">
        <v>150</v>
      </c>
      <c r="E71" s="5">
        <v>145</v>
      </c>
      <c r="F71" s="5">
        <v>158</v>
      </c>
      <c r="G71" s="5">
        <v>130</v>
      </c>
      <c r="H71" s="5">
        <v>144</v>
      </c>
      <c r="I71" s="5">
        <v>79</v>
      </c>
      <c r="J71" s="5">
        <f t="shared" si="0"/>
        <v>806</v>
      </c>
      <c r="K71" s="22">
        <f t="shared" si="1"/>
        <v>134.33333333333334</v>
      </c>
    </row>
    <row r="72" spans="1:11" ht="12.75">
      <c r="A72" s="24">
        <v>38319</v>
      </c>
      <c r="B72" s="28">
        <v>2</v>
      </c>
      <c r="C72" s="6" t="s">
        <v>29</v>
      </c>
      <c r="D72" s="5">
        <v>142</v>
      </c>
      <c r="E72" s="5">
        <v>124</v>
      </c>
      <c r="F72" s="5">
        <v>125</v>
      </c>
      <c r="G72" s="5">
        <v>154</v>
      </c>
      <c r="H72" s="5">
        <v>156</v>
      </c>
      <c r="I72" s="5">
        <v>135</v>
      </c>
      <c r="J72" s="5">
        <f t="shared" si="0"/>
        <v>836</v>
      </c>
      <c r="K72" s="22">
        <f t="shared" si="1"/>
        <v>139.33333333333334</v>
      </c>
    </row>
    <row r="73" spans="1:11" ht="12.75">
      <c r="A73" s="24">
        <v>38319</v>
      </c>
      <c r="B73" s="28">
        <v>7</v>
      </c>
      <c r="C73" s="6" t="s">
        <v>21</v>
      </c>
      <c r="D73" s="5">
        <v>175</v>
      </c>
      <c r="E73" s="5">
        <v>231</v>
      </c>
      <c r="F73" s="5">
        <v>188</v>
      </c>
      <c r="G73" s="5">
        <v>148</v>
      </c>
      <c r="H73" s="5">
        <v>179</v>
      </c>
      <c r="I73" s="5">
        <v>164</v>
      </c>
      <c r="J73" s="5">
        <f t="shared" si="0"/>
        <v>1085</v>
      </c>
      <c r="K73" s="22">
        <f t="shared" si="1"/>
        <v>180.83333333333334</v>
      </c>
    </row>
    <row r="74" spans="1:11" ht="12.75">
      <c r="A74" s="24">
        <v>38319</v>
      </c>
      <c r="B74" s="28">
        <v>4</v>
      </c>
      <c r="C74" s="6" t="s">
        <v>25</v>
      </c>
      <c r="D74" s="5">
        <v>182</v>
      </c>
      <c r="E74" s="5">
        <v>164</v>
      </c>
      <c r="F74" s="5">
        <v>173</v>
      </c>
      <c r="G74" s="5">
        <v>157</v>
      </c>
      <c r="H74" s="5">
        <v>126</v>
      </c>
      <c r="I74" s="5">
        <v>170</v>
      </c>
      <c r="J74" s="5">
        <f t="shared" si="0"/>
        <v>972</v>
      </c>
      <c r="K74" s="22">
        <f t="shared" si="1"/>
        <v>162</v>
      </c>
    </row>
    <row r="75" spans="1:11" ht="12.75">
      <c r="A75" s="24">
        <v>38319</v>
      </c>
      <c r="B75" s="28">
        <v>5</v>
      </c>
      <c r="C75" s="6" t="s">
        <v>5</v>
      </c>
      <c r="D75" s="5">
        <v>176</v>
      </c>
      <c r="E75" s="5">
        <v>143</v>
      </c>
      <c r="F75" s="5">
        <v>189</v>
      </c>
      <c r="G75" s="5">
        <v>203</v>
      </c>
      <c r="H75" s="5">
        <v>148</v>
      </c>
      <c r="I75" s="5">
        <v>188</v>
      </c>
      <c r="J75" s="5">
        <f t="shared" si="0"/>
        <v>1047</v>
      </c>
      <c r="K75" s="22">
        <f t="shared" si="1"/>
        <v>174.5</v>
      </c>
    </row>
    <row r="76" spans="1:11" ht="12.75">
      <c r="A76" s="24">
        <v>38319</v>
      </c>
      <c r="B76" s="28">
        <v>3</v>
      </c>
      <c r="C76" s="6" t="s">
        <v>30</v>
      </c>
      <c r="D76" s="5">
        <v>205</v>
      </c>
      <c r="E76" s="5">
        <v>200</v>
      </c>
      <c r="F76" s="5">
        <v>212</v>
      </c>
      <c r="G76" s="5">
        <v>198</v>
      </c>
      <c r="H76" s="5">
        <v>170</v>
      </c>
      <c r="I76" s="5">
        <v>208</v>
      </c>
      <c r="J76" s="5">
        <f t="shared" si="0"/>
        <v>1193</v>
      </c>
      <c r="K76" s="22">
        <f t="shared" si="1"/>
        <v>198.83333333333334</v>
      </c>
    </row>
    <row r="77" spans="1:11" ht="12.75">
      <c r="A77" s="24">
        <v>38319</v>
      </c>
      <c r="B77" s="28">
        <v>9</v>
      </c>
      <c r="C77" s="6" t="s">
        <v>7</v>
      </c>
      <c r="D77" s="5">
        <v>155</v>
      </c>
      <c r="E77" s="5">
        <v>180</v>
      </c>
      <c r="F77" s="5">
        <v>149</v>
      </c>
      <c r="G77" s="5">
        <v>200</v>
      </c>
      <c r="H77" s="5">
        <v>191</v>
      </c>
      <c r="I77" s="5">
        <v>170</v>
      </c>
      <c r="J77" s="5">
        <f t="shared" si="0"/>
        <v>1045</v>
      </c>
      <c r="K77" s="22">
        <f t="shared" si="1"/>
        <v>174.16666666666666</v>
      </c>
    </row>
    <row r="78" spans="1:11" ht="12.75">
      <c r="A78" s="24">
        <v>38319</v>
      </c>
      <c r="B78" s="28">
        <v>2</v>
      </c>
      <c r="C78" s="6" t="s">
        <v>31</v>
      </c>
      <c r="D78" s="5">
        <v>127</v>
      </c>
      <c r="E78" s="5">
        <v>153</v>
      </c>
      <c r="F78" s="5">
        <v>189</v>
      </c>
      <c r="G78" s="5">
        <v>140</v>
      </c>
      <c r="H78" s="5">
        <v>143</v>
      </c>
      <c r="I78" s="5">
        <v>174</v>
      </c>
      <c r="J78" s="5">
        <f t="shared" si="0"/>
        <v>926</v>
      </c>
      <c r="K78" s="22">
        <f t="shared" si="1"/>
        <v>154.33333333333334</v>
      </c>
    </row>
    <row r="79" spans="1:11" ht="12.75">
      <c r="A79" s="24">
        <v>38319</v>
      </c>
      <c r="B79" s="28">
        <v>4</v>
      </c>
      <c r="C79" s="6" t="s">
        <v>28</v>
      </c>
      <c r="D79" s="5">
        <v>180</v>
      </c>
      <c r="E79" s="5">
        <v>161</v>
      </c>
      <c r="F79" s="5">
        <v>161</v>
      </c>
      <c r="G79" s="5">
        <v>168</v>
      </c>
      <c r="H79" s="5">
        <v>139</v>
      </c>
      <c r="I79" s="5">
        <v>141</v>
      </c>
      <c r="J79" s="5">
        <f t="shared" si="0"/>
        <v>950</v>
      </c>
      <c r="K79" s="22">
        <f t="shared" si="1"/>
        <v>158.33333333333334</v>
      </c>
    </row>
    <row r="80" spans="1:11" ht="12.75">
      <c r="A80" s="24">
        <v>38320</v>
      </c>
      <c r="B80" s="28">
        <v>8</v>
      </c>
      <c r="C80" s="6" t="s">
        <v>21</v>
      </c>
      <c r="D80" s="5">
        <v>158</v>
      </c>
      <c r="E80" s="5">
        <v>223</v>
      </c>
      <c r="F80" s="5">
        <v>187</v>
      </c>
      <c r="G80" s="5">
        <v>171</v>
      </c>
      <c r="H80" s="5">
        <v>216</v>
      </c>
      <c r="I80" s="5">
        <v>200</v>
      </c>
      <c r="J80" s="5">
        <f t="shared" si="0"/>
        <v>1155</v>
      </c>
      <c r="K80" s="22">
        <f t="shared" si="1"/>
        <v>192.5</v>
      </c>
    </row>
    <row r="81" spans="1:11" ht="12.75">
      <c r="A81" s="24">
        <v>38320</v>
      </c>
      <c r="B81" s="28">
        <v>4</v>
      </c>
      <c r="C81" s="6" t="s">
        <v>23</v>
      </c>
      <c r="D81" s="5">
        <v>173</v>
      </c>
      <c r="E81" s="5">
        <v>165</v>
      </c>
      <c r="F81" s="5">
        <v>191</v>
      </c>
      <c r="G81" s="5">
        <v>178</v>
      </c>
      <c r="H81" s="5">
        <v>171</v>
      </c>
      <c r="I81" s="5">
        <v>205</v>
      </c>
      <c r="J81" s="5">
        <f t="shared" si="0"/>
        <v>1083</v>
      </c>
      <c r="K81" s="22">
        <f t="shared" si="1"/>
        <v>180.5</v>
      </c>
    </row>
    <row r="82" spans="1:11" ht="12.75">
      <c r="A82" s="24">
        <v>38321</v>
      </c>
      <c r="B82" s="28">
        <v>10</v>
      </c>
      <c r="C82" s="6" t="s">
        <v>7</v>
      </c>
      <c r="D82" s="5">
        <v>180</v>
      </c>
      <c r="E82" s="5">
        <v>186</v>
      </c>
      <c r="F82" s="5">
        <v>154</v>
      </c>
      <c r="G82" s="5">
        <v>190</v>
      </c>
      <c r="H82" s="5">
        <v>193</v>
      </c>
      <c r="I82" s="5">
        <v>170</v>
      </c>
      <c r="J82" s="5">
        <f t="shared" si="0"/>
        <v>1073</v>
      </c>
      <c r="K82" s="22">
        <f t="shared" si="1"/>
        <v>178.83333333333334</v>
      </c>
    </row>
    <row r="83" spans="1:11" ht="12.75">
      <c r="A83" s="24">
        <v>38321</v>
      </c>
      <c r="B83" s="28">
        <v>9</v>
      </c>
      <c r="C83" s="6" t="s">
        <v>6</v>
      </c>
      <c r="D83" s="5">
        <v>181</v>
      </c>
      <c r="E83" s="5">
        <v>197</v>
      </c>
      <c r="F83" s="5">
        <v>225</v>
      </c>
      <c r="G83" s="5">
        <v>138</v>
      </c>
      <c r="H83" s="5">
        <v>213</v>
      </c>
      <c r="I83" s="5">
        <v>166</v>
      </c>
      <c r="J83" s="5">
        <f t="shared" si="0"/>
        <v>1120</v>
      </c>
      <c r="K83" s="22">
        <f t="shared" si="1"/>
        <v>186.66666666666666</v>
      </c>
    </row>
    <row r="84" spans="1:11" ht="12.75">
      <c r="A84" s="24">
        <v>38322</v>
      </c>
      <c r="B84" s="28">
        <v>6</v>
      </c>
      <c r="C84" s="6" t="s">
        <v>11</v>
      </c>
      <c r="D84" s="5">
        <v>147</v>
      </c>
      <c r="E84" s="5">
        <v>169</v>
      </c>
      <c r="F84" s="5">
        <v>189</v>
      </c>
      <c r="G84" s="5">
        <v>179</v>
      </c>
      <c r="H84" s="5">
        <v>179</v>
      </c>
      <c r="I84" s="5">
        <v>173</v>
      </c>
      <c r="J84" s="5">
        <f t="shared" si="0"/>
        <v>1036</v>
      </c>
      <c r="K84" s="22">
        <f t="shared" si="1"/>
        <v>172.66666666666666</v>
      </c>
    </row>
    <row r="85" spans="1:11" ht="12.75">
      <c r="A85" s="24">
        <v>38322</v>
      </c>
      <c r="B85" s="28">
        <v>6</v>
      </c>
      <c r="C85" s="6" t="s">
        <v>5</v>
      </c>
      <c r="D85" s="5">
        <v>208</v>
      </c>
      <c r="E85" s="5">
        <v>193</v>
      </c>
      <c r="F85" s="5">
        <v>165</v>
      </c>
      <c r="G85" s="5">
        <v>168</v>
      </c>
      <c r="H85" s="5">
        <v>176</v>
      </c>
      <c r="I85" s="5">
        <v>213</v>
      </c>
      <c r="J85" s="5">
        <f t="shared" si="0"/>
        <v>1123</v>
      </c>
      <c r="K85" s="22">
        <f t="shared" si="1"/>
        <v>187.16666666666666</v>
      </c>
    </row>
    <row r="86" spans="1:11" ht="12.75">
      <c r="A86" s="24">
        <v>38323</v>
      </c>
      <c r="B86" s="28">
        <v>5</v>
      </c>
      <c r="C86" s="6" t="s">
        <v>8</v>
      </c>
      <c r="D86" s="5">
        <v>208</v>
      </c>
      <c r="E86" s="5">
        <v>189</v>
      </c>
      <c r="F86" s="5">
        <v>173</v>
      </c>
      <c r="G86" s="5">
        <v>158</v>
      </c>
      <c r="H86" s="5">
        <v>182</v>
      </c>
      <c r="I86" s="5">
        <v>162</v>
      </c>
      <c r="J86" s="5">
        <f t="shared" si="0"/>
        <v>1072</v>
      </c>
      <c r="K86" s="22">
        <f t="shared" si="1"/>
        <v>178.66666666666666</v>
      </c>
    </row>
    <row r="87" spans="1:11" ht="12.75">
      <c r="A87" s="24">
        <v>38323</v>
      </c>
      <c r="B87" s="28">
        <v>3</v>
      </c>
      <c r="C87" s="6" t="s">
        <v>9</v>
      </c>
      <c r="D87" s="5">
        <v>166</v>
      </c>
      <c r="E87" s="5">
        <v>163</v>
      </c>
      <c r="F87" s="5">
        <v>177</v>
      </c>
      <c r="G87" s="5">
        <v>202</v>
      </c>
      <c r="H87" s="5">
        <v>158</v>
      </c>
      <c r="I87" s="5">
        <v>192</v>
      </c>
      <c r="J87" s="5">
        <f t="shared" si="0"/>
        <v>1058</v>
      </c>
      <c r="K87" s="22">
        <f t="shared" si="1"/>
        <v>176.33333333333334</v>
      </c>
    </row>
    <row r="88" spans="1:11" ht="12.75">
      <c r="A88" s="24">
        <v>38324</v>
      </c>
      <c r="B88" s="28">
        <v>2</v>
      </c>
      <c r="C88" s="6" t="s">
        <v>27</v>
      </c>
      <c r="D88" s="5">
        <v>132</v>
      </c>
      <c r="E88" s="5">
        <v>183</v>
      </c>
      <c r="F88" s="5">
        <v>130</v>
      </c>
      <c r="G88" s="5">
        <v>149</v>
      </c>
      <c r="H88" s="5">
        <v>185</v>
      </c>
      <c r="I88" s="5">
        <v>157</v>
      </c>
      <c r="J88" s="5">
        <f t="shared" si="0"/>
        <v>936</v>
      </c>
      <c r="K88" s="22">
        <f t="shared" si="1"/>
        <v>156</v>
      </c>
    </row>
    <row r="89" spans="1:11" ht="12.75">
      <c r="A89" s="24">
        <v>38324</v>
      </c>
      <c r="B89" s="28">
        <v>7</v>
      </c>
      <c r="C89" s="6" t="s">
        <v>11</v>
      </c>
      <c r="D89" s="5">
        <v>168</v>
      </c>
      <c r="E89" s="5">
        <v>174</v>
      </c>
      <c r="F89" s="5">
        <v>132</v>
      </c>
      <c r="G89" s="5">
        <v>185</v>
      </c>
      <c r="H89" s="5">
        <v>146</v>
      </c>
      <c r="I89" s="5">
        <v>162</v>
      </c>
      <c r="J89" s="5">
        <f t="shared" si="0"/>
        <v>967</v>
      </c>
      <c r="K89" s="22">
        <f t="shared" si="1"/>
        <v>161.16666666666666</v>
      </c>
    </row>
    <row r="90" spans="1:11" ht="12.75">
      <c r="A90" s="24">
        <v>38324</v>
      </c>
      <c r="B90" s="28">
        <v>3</v>
      </c>
      <c r="C90" s="6" t="s">
        <v>27</v>
      </c>
      <c r="D90" s="5">
        <v>160</v>
      </c>
      <c r="E90" s="5">
        <v>158</v>
      </c>
      <c r="F90" s="5">
        <v>178</v>
      </c>
      <c r="G90" s="5">
        <v>128</v>
      </c>
      <c r="H90" s="5">
        <v>188</v>
      </c>
      <c r="I90" s="5">
        <v>130</v>
      </c>
      <c r="J90" s="5">
        <f t="shared" si="0"/>
        <v>942</v>
      </c>
      <c r="K90" s="22">
        <f t="shared" si="1"/>
        <v>157</v>
      </c>
    </row>
    <row r="91" spans="1:11" ht="12.75">
      <c r="A91" s="24">
        <v>38324</v>
      </c>
      <c r="B91" s="28">
        <v>8</v>
      </c>
      <c r="C91" s="6" t="s">
        <v>11</v>
      </c>
      <c r="D91" s="5">
        <v>181</v>
      </c>
      <c r="E91" s="5">
        <v>160</v>
      </c>
      <c r="F91" s="5">
        <v>142</v>
      </c>
      <c r="G91" s="5">
        <v>135</v>
      </c>
      <c r="H91" s="5">
        <v>130</v>
      </c>
      <c r="I91" s="5">
        <v>186</v>
      </c>
      <c r="J91" s="5">
        <f t="shared" si="0"/>
        <v>934</v>
      </c>
      <c r="K91" s="22">
        <f t="shared" si="1"/>
        <v>155.66666666666666</v>
      </c>
    </row>
    <row r="92" spans="1:11" ht="12.75">
      <c r="A92" s="24">
        <v>38325</v>
      </c>
      <c r="B92" s="28">
        <v>4</v>
      </c>
      <c r="C92" s="6" t="s">
        <v>30</v>
      </c>
      <c r="D92" s="5">
        <v>169</v>
      </c>
      <c r="E92" s="5">
        <v>175</v>
      </c>
      <c r="F92" s="5">
        <v>209</v>
      </c>
      <c r="G92" s="5">
        <v>210</v>
      </c>
      <c r="H92" s="5">
        <v>194</v>
      </c>
      <c r="I92" s="5">
        <v>179</v>
      </c>
      <c r="J92" s="5">
        <f t="shared" si="0"/>
        <v>1136</v>
      </c>
      <c r="K92" s="22">
        <f t="shared" si="1"/>
        <v>189.33333333333334</v>
      </c>
    </row>
    <row r="93" spans="1:11" ht="12.75">
      <c r="A93" s="24">
        <v>38325</v>
      </c>
      <c r="B93" s="28">
        <v>3</v>
      </c>
      <c r="C93" s="6" t="s">
        <v>31</v>
      </c>
      <c r="D93" s="5">
        <v>116</v>
      </c>
      <c r="E93" s="5">
        <v>148</v>
      </c>
      <c r="F93" s="5">
        <v>134</v>
      </c>
      <c r="G93" s="5">
        <v>170</v>
      </c>
      <c r="H93" s="5">
        <v>122</v>
      </c>
      <c r="I93" s="5">
        <v>124</v>
      </c>
      <c r="J93" s="5">
        <f t="shared" si="0"/>
        <v>814</v>
      </c>
      <c r="K93" s="22">
        <f t="shared" si="1"/>
        <v>135.66666666666666</v>
      </c>
    </row>
    <row r="94" spans="1:11" ht="12.75">
      <c r="A94" s="24">
        <v>38325</v>
      </c>
      <c r="B94" s="28">
        <v>5</v>
      </c>
      <c r="C94" s="6" t="s">
        <v>28</v>
      </c>
      <c r="D94" s="5">
        <v>183</v>
      </c>
      <c r="E94" s="5">
        <v>179</v>
      </c>
      <c r="F94" s="5">
        <v>194</v>
      </c>
      <c r="G94" s="5">
        <v>123</v>
      </c>
      <c r="H94" s="5">
        <v>142</v>
      </c>
      <c r="I94" s="5">
        <v>186</v>
      </c>
      <c r="J94" s="5">
        <f t="shared" si="0"/>
        <v>1007</v>
      </c>
      <c r="K94" s="22">
        <f t="shared" si="1"/>
        <v>167.83333333333334</v>
      </c>
    </row>
    <row r="95" spans="1:11" ht="12.75">
      <c r="A95" s="24">
        <v>38325</v>
      </c>
      <c r="B95" s="28">
        <v>3</v>
      </c>
      <c r="C95" s="6" t="s">
        <v>12</v>
      </c>
      <c r="D95" s="5">
        <v>126</v>
      </c>
      <c r="E95" s="5">
        <v>159</v>
      </c>
      <c r="F95" s="5">
        <v>162</v>
      </c>
      <c r="G95" s="5">
        <v>108</v>
      </c>
      <c r="H95" s="5">
        <v>114</v>
      </c>
      <c r="I95" s="5">
        <v>148</v>
      </c>
      <c r="J95" s="5">
        <f t="shared" si="0"/>
        <v>817</v>
      </c>
      <c r="K95" s="22">
        <f t="shared" si="1"/>
        <v>136.16666666666666</v>
      </c>
    </row>
    <row r="96" spans="1:11" ht="12.75">
      <c r="A96" s="24">
        <v>38326</v>
      </c>
      <c r="B96" s="28">
        <v>9</v>
      </c>
      <c r="C96" s="6" t="s">
        <v>21</v>
      </c>
      <c r="D96" s="5">
        <v>170</v>
      </c>
      <c r="E96" s="5">
        <v>168</v>
      </c>
      <c r="F96" s="5">
        <v>138</v>
      </c>
      <c r="G96" s="5">
        <v>197</v>
      </c>
      <c r="H96" s="5">
        <v>166</v>
      </c>
      <c r="I96" s="5">
        <v>167</v>
      </c>
      <c r="J96" s="5">
        <f t="shared" si="0"/>
        <v>1006</v>
      </c>
      <c r="K96" s="22">
        <f t="shared" si="1"/>
        <v>167.66666666666666</v>
      </c>
    </row>
    <row r="97" spans="1:11" ht="12.75">
      <c r="A97" s="24">
        <v>38326</v>
      </c>
      <c r="B97" s="28">
        <v>5</v>
      </c>
      <c r="C97" s="6" t="s">
        <v>25</v>
      </c>
      <c r="D97" s="5">
        <v>177</v>
      </c>
      <c r="E97" s="5">
        <v>167</v>
      </c>
      <c r="F97" s="5">
        <v>165</v>
      </c>
      <c r="G97" s="5">
        <v>174</v>
      </c>
      <c r="H97" s="5">
        <v>129</v>
      </c>
      <c r="I97" s="5">
        <v>134</v>
      </c>
      <c r="J97" s="5">
        <f t="shared" si="0"/>
        <v>946</v>
      </c>
      <c r="K97" s="22">
        <f t="shared" si="1"/>
        <v>157.66666666666666</v>
      </c>
    </row>
    <row r="98" spans="1:11" ht="12.75">
      <c r="A98" s="24">
        <v>38326</v>
      </c>
      <c r="B98" s="28">
        <v>3</v>
      </c>
      <c r="C98" s="6" t="s">
        <v>17</v>
      </c>
      <c r="D98" s="5">
        <v>146</v>
      </c>
      <c r="E98" s="5">
        <v>123</v>
      </c>
      <c r="F98" s="5">
        <v>146</v>
      </c>
      <c r="G98" s="5">
        <v>102</v>
      </c>
      <c r="H98" s="5">
        <v>139</v>
      </c>
      <c r="I98" s="5">
        <v>163</v>
      </c>
      <c r="J98" s="5">
        <f t="shared" si="0"/>
        <v>819</v>
      </c>
      <c r="K98" s="22">
        <f t="shared" si="1"/>
        <v>136.5</v>
      </c>
    </row>
    <row r="99" spans="1:11" ht="12.75">
      <c r="A99" s="24">
        <v>38326</v>
      </c>
      <c r="B99" s="28">
        <v>5</v>
      </c>
      <c r="C99" s="6" t="s">
        <v>18</v>
      </c>
      <c r="D99" s="5">
        <v>114</v>
      </c>
      <c r="E99" s="5">
        <v>167</v>
      </c>
      <c r="F99" s="5">
        <v>134</v>
      </c>
      <c r="G99" s="5">
        <v>126</v>
      </c>
      <c r="H99" s="5">
        <v>159</v>
      </c>
      <c r="I99" s="5">
        <v>135</v>
      </c>
      <c r="J99" s="5">
        <f t="shared" si="0"/>
        <v>835</v>
      </c>
      <c r="K99" s="22">
        <f t="shared" si="1"/>
        <v>139.16666666666666</v>
      </c>
    </row>
    <row r="100" spans="1:11" ht="12.75">
      <c r="A100" s="24">
        <v>38326</v>
      </c>
      <c r="B100" s="28">
        <v>3</v>
      </c>
      <c r="C100" s="6" t="s">
        <v>26</v>
      </c>
      <c r="D100" s="5">
        <v>165</v>
      </c>
      <c r="E100" s="5">
        <v>116</v>
      </c>
      <c r="F100" s="5">
        <v>113</v>
      </c>
      <c r="G100" s="5">
        <v>186</v>
      </c>
      <c r="H100" s="5">
        <v>129</v>
      </c>
      <c r="I100" s="5">
        <v>180</v>
      </c>
      <c r="J100" s="5">
        <f t="shared" si="0"/>
        <v>889</v>
      </c>
      <c r="K100" s="22">
        <f t="shared" si="1"/>
        <v>148.16666666666666</v>
      </c>
    </row>
    <row r="101" spans="1:11" ht="12.75">
      <c r="A101" s="24">
        <v>38326</v>
      </c>
      <c r="B101" s="28">
        <v>10</v>
      </c>
      <c r="C101" s="6" t="s">
        <v>6</v>
      </c>
      <c r="D101" s="5">
        <v>159</v>
      </c>
      <c r="E101" s="5">
        <v>215</v>
      </c>
      <c r="F101" s="5">
        <v>179</v>
      </c>
      <c r="G101" s="5">
        <v>180</v>
      </c>
      <c r="H101" s="5">
        <v>167</v>
      </c>
      <c r="I101" s="5">
        <v>145</v>
      </c>
      <c r="J101" s="5">
        <f t="shared" si="0"/>
        <v>1045</v>
      </c>
      <c r="K101" s="22">
        <f t="shared" si="1"/>
        <v>174.16666666666666</v>
      </c>
    </row>
    <row r="102" spans="1:11" ht="12.75">
      <c r="A102" s="24">
        <v>38326</v>
      </c>
      <c r="B102" s="28">
        <v>5</v>
      </c>
      <c r="C102" s="6" t="s">
        <v>30</v>
      </c>
      <c r="D102" s="5">
        <v>200</v>
      </c>
      <c r="E102" s="5">
        <v>170</v>
      </c>
      <c r="F102" s="5">
        <v>222</v>
      </c>
      <c r="G102" s="5">
        <v>178</v>
      </c>
      <c r="H102" s="5">
        <v>168</v>
      </c>
      <c r="I102" s="5">
        <v>204</v>
      </c>
      <c r="J102" s="5">
        <f t="shared" si="0"/>
        <v>1142</v>
      </c>
      <c r="K102" s="22">
        <f t="shared" si="1"/>
        <v>190.33333333333334</v>
      </c>
    </row>
    <row r="103" spans="1:11" ht="12.75">
      <c r="A103" s="24">
        <v>38326</v>
      </c>
      <c r="B103" s="28">
        <v>4</v>
      </c>
      <c r="C103" s="6" t="s">
        <v>31</v>
      </c>
      <c r="D103" s="5">
        <v>143</v>
      </c>
      <c r="E103" s="5">
        <v>197</v>
      </c>
      <c r="F103" s="5">
        <v>110</v>
      </c>
      <c r="G103" s="5">
        <v>115</v>
      </c>
      <c r="H103" s="5">
        <v>147</v>
      </c>
      <c r="I103" s="5">
        <v>107</v>
      </c>
      <c r="J103" s="5">
        <f t="shared" si="0"/>
        <v>819</v>
      </c>
      <c r="K103" s="22">
        <f t="shared" si="1"/>
        <v>136.5</v>
      </c>
    </row>
    <row r="104" spans="1:11" ht="12.75">
      <c r="A104" s="24">
        <v>38326</v>
      </c>
      <c r="B104" s="28">
        <v>9</v>
      </c>
      <c r="C104" s="6" t="s">
        <v>11</v>
      </c>
      <c r="D104" s="5">
        <v>201</v>
      </c>
      <c r="E104" s="5">
        <v>178</v>
      </c>
      <c r="F104" s="5">
        <v>171</v>
      </c>
      <c r="G104" s="5">
        <v>138</v>
      </c>
      <c r="H104" s="5">
        <v>146</v>
      </c>
      <c r="I104" s="5">
        <v>142</v>
      </c>
      <c r="J104" s="5">
        <f t="shared" si="0"/>
        <v>976</v>
      </c>
      <c r="K104" s="22">
        <f t="shared" si="1"/>
        <v>162.66666666666666</v>
      </c>
    </row>
    <row r="105" spans="1:11" ht="12.75">
      <c r="A105" s="24">
        <v>38326</v>
      </c>
      <c r="B105" s="28">
        <v>7</v>
      </c>
      <c r="C105" s="6" t="s">
        <v>5</v>
      </c>
      <c r="D105" s="5">
        <v>177</v>
      </c>
      <c r="E105" s="5">
        <v>163</v>
      </c>
      <c r="F105" s="5">
        <v>166</v>
      </c>
      <c r="G105" s="5">
        <v>149</v>
      </c>
      <c r="H105" s="5">
        <v>180</v>
      </c>
      <c r="I105" s="5">
        <v>165</v>
      </c>
      <c r="J105" s="5">
        <f t="shared" si="0"/>
        <v>1000</v>
      </c>
      <c r="K105" s="22">
        <f t="shared" si="1"/>
        <v>166.66666666666666</v>
      </c>
    </row>
    <row r="106" spans="1:11" ht="12.75">
      <c r="A106" s="24">
        <v>38326</v>
      </c>
      <c r="B106" s="28">
        <v>7</v>
      </c>
      <c r="C106" s="6" t="s">
        <v>24</v>
      </c>
      <c r="D106" s="5">
        <v>163</v>
      </c>
      <c r="E106" s="5">
        <v>149</v>
      </c>
      <c r="F106" s="5">
        <v>135</v>
      </c>
      <c r="G106" s="5">
        <v>137</v>
      </c>
      <c r="H106" s="5">
        <v>111</v>
      </c>
      <c r="I106" s="5">
        <v>122</v>
      </c>
      <c r="J106" s="5">
        <f t="shared" si="0"/>
        <v>817</v>
      </c>
      <c r="K106" s="22">
        <f t="shared" si="1"/>
        <v>136.16666666666666</v>
      </c>
    </row>
    <row r="107" spans="1:11" ht="12.75">
      <c r="A107" s="24">
        <v>38326</v>
      </c>
      <c r="B107" s="28">
        <v>4</v>
      </c>
      <c r="C107" s="6" t="s">
        <v>26</v>
      </c>
      <c r="D107" s="5">
        <v>153</v>
      </c>
      <c r="E107" s="5">
        <v>163</v>
      </c>
      <c r="F107" s="5">
        <v>181</v>
      </c>
      <c r="G107" s="5">
        <v>148</v>
      </c>
      <c r="H107" s="5">
        <v>161</v>
      </c>
      <c r="I107" s="5">
        <v>173</v>
      </c>
      <c r="J107" s="5">
        <f t="shared" si="0"/>
        <v>979</v>
      </c>
      <c r="K107" s="22">
        <f t="shared" si="1"/>
        <v>163.16666666666666</v>
      </c>
    </row>
    <row r="108" spans="1:11" ht="12.75">
      <c r="A108" s="24">
        <v>38326</v>
      </c>
      <c r="B108" s="28">
        <v>11</v>
      </c>
      <c r="C108" s="6" t="s">
        <v>7</v>
      </c>
      <c r="D108" s="5">
        <v>166</v>
      </c>
      <c r="E108" s="5">
        <v>150</v>
      </c>
      <c r="F108" s="5">
        <v>176</v>
      </c>
      <c r="G108" s="5">
        <v>206</v>
      </c>
      <c r="H108" s="5">
        <v>137</v>
      </c>
      <c r="I108" s="5">
        <v>151</v>
      </c>
      <c r="J108" s="5">
        <f t="shared" si="0"/>
        <v>986</v>
      </c>
      <c r="K108" s="22">
        <f t="shared" si="1"/>
        <v>164.33333333333334</v>
      </c>
    </row>
    <row r="109" spans="1:11" ht="12.75">
      <c r="A109" s="24">
        <v>38326</v>
      </c>
      <c r="B109" s="28">
        <v>1</v>
      </c>
      <c r="C109" s="6" t="s">
        <v>33</v>
      </c>
      <c r="D109" s="5">
        <v>202</v>
      </c>
      <c r="E109" s="5">
        <v>174</v>
      </c>
      <c r="F109" s="5">
        <v>157</v>
      </c>
      <c r="G109" s="5">
        <v>193</v>
      </c>
      <c r="H109" s="5">
        <v>204</v>
      </c>
      <c r="I109" s="5">
        <v>187</v>
      </c>
      <c r="J109" s="5">
        <f t="shared" si="0"/>
        <v>1117</v>
      </c>
      <c r="K109" s="22">
        <f t="shared" si="1"/>
        <v>186.16666666666666</v>
      </c>
    </row>
    <row r="110" spans="1:11" ht="12.75">
      <c r="A110" s="24">
        <v>38327</v>
      </c>
      <c r="B110" s="28">
        <v>11</v>
      </c>
      <c r="C110" s="6" t="s">
        <v>6</v>
      </c>
      <c r="D110" s="5">
        <v>154</v>
      </c>
      <c r="E110" s="5">
        <v>217</v>
      </c>
      <c r="F110" s="5">
        <v>206</v>
      </c>
      <c r="G110" s="5">
        <v>215</v>
      </c>
      <c r="H110" s="5">
        <v>154</v>
      </c>
      <c r="I110" s="5">
        <v>211</v>
      </c>
      <c r="J110" s="5">
        <f t="shared" si="0"/>
        <v>1157</v>
      </c>
      <c r="K110" s="22">
        <f t="shared" si="1"/>
        <v>192.83333333333334</v>
      </c>
    </row>
    <row r="111" spans="1:11" ht="12.75">
      <c r="A111" s="24">
        <v>38327</v>
      </c>
      <c r="B111" s="28">
        <v>6</v>
      </c>
      <c r="C111" s="6" t="s">
        <v>25</v>
      </c>
      <c r="D111" s="5">
        <v>209</v>
      </c>
      <c r="E111" s="5">
        <v>114</v>
      </c>
      <c r="F111" s="5">
        <v>193</v>
      </c>
      <c r="G111" s="5">
        <v>150</v>
      </c>
      <c r="H111" s="5">
        <v>203</v>
      </c>
      <c r="I111" s="5">
        <v>158</v>
      </c>
      <c r="J111" s="5">
        <f t="shared" si="0"/>
        <v>1027</v>
      </c>
      <c r="K111" s="22">
        <f t="shared" si="1"/>
        <v>171.16666666666666</v>
      </c>
    </row>
    <row r="112" spans="1:11" ht="12.75">
      <c r="A112" s="24">
        <v>38328</v>
      </c>
      <c r="B112" s="28">
        <v>7</v>
      </c>
      <c r="C112" s="6" t="s">
        <v>25</v>
      </c>
      <c r="D112" s="5">
        <v>139</v>
      </c>
      <c r="E112" s="5">
        <v>157</v>
      </c>
      <c r="F112" s="5">
        <v>134</v>
      </c>
      <c r="G112" s="5">
        <v>160</v>
      </c>
      <c r="H112" s="5">
        <v>135</v>
      </c>
      <c r="I112" s="5">
        <v>145</v>
      </c>
      <c r="J112" s="5">
        <f t="shared" si="0"/>
        <v>870</v>
      </c>
      <c r="K112" s="22">
        <f t="shared" si="1"/>
        <v>145</v>
      </c>
    </row>
    <row r="113" spans="1:11" ht="12.75">
      <c r="A113" s="24">
        <v>38328</v>
      </c>
      <c r="B113" s="28">
        <v>10</v>
      </c>
      <c r="C113" s="6" t="s">
        <v>21</v>
      </c>
      <c r="D113" s="5">
        <v>154</v>
      </c>
      <c r="E113" s="5">
        <v>152</v>
      </c>
      <c r="F113" s="5">
        <v>137</v>
      </c>
      <c r="G113" s="5">
        <v>190</v>
      </c>
      <c r="H113" s="5">
        <v>135</v>
      </c>
      <c r="I113" s="5">
        <v>154</v>
      </c>
      <c r="J113" s="5">
        <f t="shared" si="0"/>
        <v>922</v>
      </c>
      <c r="K113" s="22">
        <f t="shared" si="1"/>
        <v>153.66666666666666</v>
      </c>
    </row>
    <row r="114" spans="1:11" ht="12.75">
      <c r="A114" s="24">
        <v>38328</v>
      </c>
      <c r="B114" s="28">
        <v>12</v>
      </c>
      <c r="C114" s="6" t="s">
        <v>6</v>
      </c>
      <c r="D114" s="5">
        <v>217</v>
      </c>
      <c r="E114" s="5">
        <v>137</v>
      </c>
      <c r="F114" s="5">
        <v>206</v>
      </c>
      <c r="G114" s="5">
        <v>169</v>
      </c>
      <c r="H114" s="5">
        <v>198</v>
      </c>
      <c r="I114" s="5">
        <v>190</v>
      </c>
      <c r="J114" s="5">
        <f t="shared" si="0"/>
        <v>1117</v>
      </c>
      <c r="K114" s="22">
        <f t="shared" si="1"/>
        <v>186.16666666666666</v>
      </c>
    </row>
    <row r="115" spans="1:11" ht="12.75">
      <c r="A115" s="24">
        <v>38328</v>
      </c>
      <c r="B115" s="28">
        <v>8</v>
      </c>
      <c r="C115" s="6" t="s">
        <v>24</v>
      </c>
      <c r="D115" s="5">
        <v>155</v>
      </c>
      <c r="E115" s="5">
        <v>140</v>
      </c>
      <c r="F115" s="5">
        <v>169</v>
      </c>
      <c r="G115" s="5">
        <v>148</v>
      </c>
      <c r="H115" s="5">
        <v>174</v>
      </c>
      <c r="I115" s="5">
        <v>150</v>
      </c>
      <c r="J115" s="5">
        <f t="shared" si="0"/>
        <v>936</v>
      </c>
      <c r="K115" s="22">
        <f t="shared" si="1"/>
        <v>156</v>
      </c>
    </row>
    <row r="116" spans="1:11" ht="12.75">
      <c r="A116" s="24">
        <v>38330</v>
      </c>
      <c r="B116" s="28">
        <v>12</v>
      </c>
      <c r="C116" s="6" t="s">
        <v>7</v>
      </c>
      <c r="D116" s="5">
        <v>176</v>
      </c>
      <c r="E116" s="5">
        <v>202</v>
      </c>
      <c r="F116" s="5">
        <v>151</v>
      </c>
      <c r="G116" s="5">
        <v>177</v>
      </c>
      <c r="H116" s="5">
        <v>146</v>
      </c>
      <c r="I116" s="5">
        <v>143</v>
      </c>
      <c r="J116" s="5">
        <f t="shared" si="0"/>
        <v>995</v>
      </c>
      <c r="K116" s="22">
        <f t="shared" si="1"/>
        <v>165.83333333333334</v>
      </c>
    </row>
    <row r="117" spans="1:11" ht="12.75">
      <c r="A117" s="24">
        <v>38330</v>
      </c>
      <c r="B117" s="28">
        <v>6</v>
      </c>
      <c r="C117" s="6" t="s">
        <v>28</v>
      </c>
      <c r="D117" s="5">
        <v>194</v>
      </c>
      <c r="E117" s="5">
        <v>213</v>
      </c>
      <c r="F117" s="5">
        <v>163</v>
      </c>
      <c r="G117" s="5">
        <v>174</v>
      </c>
      <c r="H117" s="5">
        <v>184</v>
      </c>
      <c r="I117" s="5">
        <v>184</v>
      </c>
      <c r="J117" s="5">
        <f t="shared" si="0"/>
        <v>1112</v>
      </c>
      <c r="K117" s="22">
        <f t="shared" si="1"/>
        <v>185.33333333333334</v>
      </c>
    </row>
    <row r="118" spans="1:11" ht="12.75">
      <c r="A118" s="24">
        <v>38330</v>
      </c>
      <c r="B118" s="28">
        <v>6</v>
      </c>
      <c r="C118" s="6" t="s">
        <v>8</v>
      </c>
      <c r="D118" s="5">
        <v>213</v>
      </c>
      <c r="E118" s="5">
        <v>213</v>
      </c>
      <c r="F118" s="5">
        <v>192</v>
      </c>
      <c r="G118" s="5">
        <v>139</v>
      </c>
      <c r="H118" s="5">
        <v>170</v>
      </c>
      <c r="I118" s="5">
        <v>182</v>
      </c>
      <c r="J118" s="5">
        <f t="shared" si="0"/>
        <v>1109</v>
      </c>
      <c r="K118" s="22">
        <f t="shared" si="1"/>
        <v>184.83333333333334</v>
      </c>
    </row>
    <row r="119" spans="1:11" ht="12.75">
      <c r="A119" s="24">
        <v>38330</v>
      </c>
      <c r="B119" s="28">
        <v>10</v>
      </c>
      <c r="C119" s="6" t="s">
        <v>11</v>
      </c>
      <c r="D119" s="5">
        <v>189</v>
      </c>
      <c r="E119" s="5">
        <v>143</v>
      </c>
      <c r="F119" s="5">
        <v>202</v>
      </c>
      <c r="G119" s="5">
        <v>161</v>
      </c>
      <c r="H119" s="5">
        <v>144</v>
      </c>
      <c r="I119" s="5">
        <v>175</v>
      </c>
      <c r="J119" s="5">
        <f t="shared" si="0"/>
        <v>1014</v>
      </c>
      <c r="K119" s="22">
        <f t="shared" si="1"/>
        <v>169</v>
      </c>
    </row>
    <row r="120" spans="1:11" ht="12.75">
      <c r="A120" s="24">
        <v>38330</v>
      </c>
      <c r="B120" s="28">
        <v>8</v>
      </c>
      <c r="C120" s="6" t="s">
        <v>5</v>
      </c>
      <c r="D120" s="5">
        <v>183</v>
      </c>
      <c r="E120" s="5">
        <v>171</v>
      </c>
      <c r="F120" s="5">
        <v>234</v>
      </c>
      <c r="G120" s="5">
        <v>201</v>
      </c>
      <c r="H120" s="5">
        <v>173</v>
      </c>
      <c r="I120" s="5">
        <v>200</v>
      </c>
      <c r="J120" s="5">
        <f t="shared" si="0"/>
        <v>1162</v>
      </c>
      <c r="K120" s="22">
        <f t="shared" si="1"/>
        <v>193.66666666666666</v>
      </c>
    </row>
    <row r="121" spans="1:11" ht="12.75">
      <c r="A121" s="24">
        <v>38330</v>
      </c>
      <c r="B121" s="28">
        <v>11</v>
      </c>
      <c r="C121" s="6" t="s">
        <v>11</v>
      </c>
      <c r="D121" s="5">
        <v>197</v>
      </c>
      <c r="E121" s="5">
        <v>163</v>
      </c>
      <c r="F121" s="5">
        <v>122</v>
      </c>
      <c r="G121" s="5">
        <v>154</v>
      </c>
      <c r="H121" s="5">
        <v>113</v>
      </c>
      <c r="I121" s="5">
        <v>138</v>
      </c>
      <c r="J121" s="5">
        <f t="shared" si="0"/>
        <v>887</v>
      </c>
      <c r="K121" s="22">
        <f t="shared" si="1"/>
        <v>147.83333333333334</v>
      </c>
    </row>
    <row r="122" spans="1:11" ht="12.75">
      <c r="A122" s="24"/>
      <c r="B122" s="28"/>
      <c r="C122" s="6"/>
      <c r="D122" s="5"/>
      <c r="E122" s="5"/>
      <c r="F122" s="5"/>
      <c r="G122" s="5"/>
      <c r="H122" s="5"/>
      <c r="I122" s="5"/>
      <c r="J122" s="5">
        <f t="shared" si="0"/>
        <v>0</v>
      </c>
      <c r="K122" s="22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33" sqref="A33"/>
    </sheetView>
  </sheetViews>
  <sheetFormatPr defaultColWidth="9.140625" defaultRowHeight="12.75"/>
  <cols>
    <col min="1" max="1" width="3.421875" style="1" customWidth="1"/>
    <col min="2" max="2" width="16.421875" style="3" customWidth="1"/>
    <col min="3" max="3" width="5.28125" style="1" customWidth="1"/>
    <col min="4" max="16384" width="9.140625" style="3" customWidth="1"/>
  </cols>
  <sheetData>
    <row r="1" spans="2:5" ht="15.75">
      <c r="B1" s="2" t="s">
        <v>22</v>
      </c>
      <c r="E1" s="3" t="s">
        <v>40</v>
      </c>
    </row>
    <row r="2" ht="7.5" customHeight="1">
      <c r="B2" s="4"/>
    </row>
    <row r="3" ht="12.75">
      <c r="B3" s="4" t="s">
        <v>0</v>
      </c>
    </row>
    <row r="4" spans="1:4" ht="12.75">
      <c r="A4" s="5" t="s">
        <v>1</v>
      </c>
      <c r="B4" s="6" t="s">
        <v>2</v>
      </c>
      <c r="C4" s="5" t="s">
        <v>3</v>
      </c>
      <c r="D4" s="5" t="s">
        <v>4</v>
      </c>
    </row>
    <row r="5" spans="1:4" ht="12.75">
      <c r="A5" s="5">
        <v>1</v>
      </c>
      <c r="B5" s="6" t="s">
        <v>30</v>
      </c>
      <c r="C5" s="5">
        <v>1193</v>
      </c>
      <c r="D5" s="7">
        <f>C5/6</f>
        <v>198.83333333333334</v>
      </c>
    </row>
    <row r="6" spans="1:4" ht="12.75">
      <c r="A6" s="5">
        <f aca="true" t="shared" si="0" ref="A6:A18">A5+1</f>
        <v>2</v>
      </c>
      <c r="B6" s="6" t="s">
        <v>8</v>
      </c>
      <c r="C6" s="5">
        <v>1185</v>
      </c>
      <c r="D6" s="7">
        <f aca="true" t="shared" si="1" ref="D6:D15">C6/6</f>
        <v>197.5</v>
      </c>
    </row>
    <row r="7" spans="1:4" ht="12.75">
      <c r="A7" s="5">
        <f t="shared" si="0"/>
        <v>3</v>
      </c>
      <c r="B7" s="6" t="s">
        <v>21</v>
      </c>
      <c r="C7" s="5">
        <v>1176</v>
      </c>
      <c r="D7" s="7">
        <f t="shared" si="1"/>
        <v>196</v>
      </c>
    </row>
    <row r="8" spans="1:4" ht="12.75">
      <c r="A8" s="5">
        <f t="shared" si="0"/>
        <v>4</v>
      </c>
      <c r="B8" s="6" t="s">
        <v>5</v>
      </c>
      <c r="C8" s="5">
        <v>1162</v>
      </c>
      <c r="D8" s="7">
        <f t="shared" si="1"/>
        <v>193.66666666666666</v>
      </c>
    </row>
    <row r="9" spans="1:4" ht="12.75">
      <c r="A9" s="5">
        <f t="shared" si="0"/>
        <v>5</v>
      </c>
      <c r="B9" s="6" t="s">
        <v>23</v>
      </c>
      <c r="C9" s="5">
        <v>1160</v>
      </c>
      <c r="D9" s="7">
        <f>C9/6</f>
        <v>193.33333333333334</v>
      </c>
    </row>
    <row r="10" spans="1:4" ht="12.75">
      <c r="A10" s="5">
        <f t="shared" si="0"/>
        <v>6</v>
      </c>
      <c r="B10" s="6" t="s">
        <v>6</v>
      </c>
      <c r="C10" s="5">
        <v>1157</v>
      </c>
      <c r="D10" s="7">
        <f>C10/6</f>
        <v>192.83333333333334</v>
      </c>
    </row>
    <row r="11" spans="1:4" ht="12.75">
      <c r="A11" s="8">
        <f t="shared" si="0"/>
        <v>7</v>
      </c>
      <c r="B11" s="9" t="s">
        <v>9</v>
      </c>
      <c r="C11" s="10">
        <v>1153</v>
      </c>
      <c r="D11" s="7">
        <f t="shared" si="1"/>
        <v>192.16666666666666</v>
      </c>
    </row>
    <row r="12" spans="1:4" ht="13.5" thickBot="1">
      <c r="A12" s="11">
        <f t="shared" si="0"/>
        <v>8</v>
      </c>
      <c r="B12" s="12" t="s">
        <v>28</v>
      </c>
      <c r="C12" s="13">
        <v>1112</v>
      </c>
      <c r="D12" s="14">
        <f t="shared" si="1"/>
        <v>185.33333333333334</v>
      </c>
    </row>
    <row r="13" spans="1:4" ht="12.75">
      <c r="A13" s="5">
        <f t="shared" si="0"/>
        <v>9</v>
      </c>
      <c r="B13" s="9" t="s">
        <v>7</v>
      </c>
      <c r="C13" s="10">
        <v>1084</v>
      </c>
      <c r="D13" s="15">
        <f t="shared" si="1"/>
        <v>180.66666666666666</v>
      </c>
    </row>
    <row r="14" spans="1:4" ht="12.75">
      <c r="A14" s="5">
        <f t="shared" si="0"/>
        <v>10</v>
      </c>
      <c r="B14" s="9" t="s">
        <v>26</v>
      </c>
      <c r="C14" s="10">
        <v>1045</v>
      </c>
      <c r="D14" s="15">
        <f t="shared" si="1"/>
        <v>174.16666666666666</v>
      </c>
    </row>
    <row r="15" spans="1:4" ht="12.75">
      <c r="A15" s="5">
        <f t="shared" si="0"/>
        <v>11</v>
      </c>
      <c r="B15" s="9" t="s">
        <v>27</v>
      </c>
      <c r="C15" s="10">
        <v>951</v>
      </c>
      <c r="D15" s="15">
        <f t="shared" si="1"/>
        <v>158.5</v>
      </c>
    </row>
    <row r="16" spans="1:4" ht="12.75">
      <c r="A16" s="5">
        <f t="shared" si="0"/>
        <v>12</v>
      </c>
      <c r="B16" s="9"/>
      <c r="C16" s="10"/>
      <c r="D16" s="15">
        <f>C16/6</f>
        <v>0</v>
      </c>
    </row>
    <row r="17" spans="1:4" ht="12.75">
      <c r="A17" s="5">
        <f t="shared" si="0"/>
        <v>13</v>
      </c>
      <c r="B17" s="9"/>
      <c r="C17" s="10"/>
      <c r="D17" s="15">
        <f>C17/6</f>
        <v>0</v>
      </c>
    </row>
    <row r="18" spans="1:4" ht="12.75">
      <c r="A18" s="5">
        <f t="shared" si="0"/>
        <v>14</v>
      </c>
      <c r="B18" s="9"/>
      <c r="C18" s="10"/>
      <c r="D18" s="15">
        <f>C18/6</f>
        <v>0</v>
      </c>
    </row>
    <row r="19" spans="1:4" ht="7.5" customHeight="1">
      <c r="A19" s="16"/>
      <c r="B19" s="17"/>
      <c r="C19" s="16"/>
      <c r="D19" s="18"/>
    </row>
    <row r="20" ht="12.75">
      <c r="B20" s="4" t="s">
        <v>10</v>
      </c>
    </row>
    <row r="21" spans="1:4" ht="12.75">
      <c r="A21" s="5" t="s">
        <v>1</v>
      </c>
      <c r="B21" s="6" t="s">
        <v>2</v>
      </c>
      <c r="C21" s="5" t="s">
        <v>3</v>
      </c>
      <c r="D21" s="5" t="s">
        <v>4</v>
      </c>
    </row>
    <row r="22" spans="1:4" ht="12.75">
      <c r="A22" s="5">
        <v>1</v>
      </c>
      <c r="B22" s="6" t="s">
        <v>33</v>
      </c>
      <c r="C22" s="5">
        <v>1117</v>
      </c>
      <c r="D22" s="7">
        <f aca="true" t="shared" si="2" ref="D22:D30">C22/6</f>
        <v>186.16666666666666</v>
      </c>
    </row>
    <row r="23" spans="1:4" ht="12.75">
      <c r="A23" s="5">
        <v>2</v>
      </c>
      <c r="B23" s="6" t="s">
        <v>24</v>
      </c>
      <c r="C23" s="5">
        <v>1104</v>
      </c>
      <c r="D23" s="7">
        <f t="shared" si="2"/>
        <v>184</v>
      </c>
    </row>
    <row r="24" spans="1:4" ht="12.75">
      <c r="A24" s="5">
        <v>3</v>
      </c>
      <c r="B24" s="6" t="s">
        <v>11</v>
      </c>
      <c r="C24" s="5">
        <v>1055</v>
      </c>
      <c r="D24" s="7">
        <f t="shared" si="2"/>
        <v>175.83333333333334</v>
      </c>
    </row>
    <row r="25" spans="1:4" s="17" customFormat="1" ht="13.5" thickBot="1">
      <c r="A25" s="13">
        <v>4</v>
      </c>
      <c r="B25" s="12" t="s">
        <v>25</v>
      </c>
      <c r="C25" s="13">
        <v>1027</v>
      </c>
      <c r="D25" s="14">
        <f t="shared" si="2"/>
        <v>171.16666666666666</v>
      </c>
    </row>
    <row r="26" spans="1:4" ht="12.75">
      <c r="A26" s="10">
        <f>A25+1</f>
        <v>5</v>
      </c>
      <c r="B26" s="9" t="s">
        <v>31</v>
      </c>
      <c r="C26" s="10">
        <v>1025</v>
      </c>
      <c r="D26" s="15">
        <f>C26/6</f>
        <v>170.83333333333334</v>
      </c>
    </row>
    <row r="27" spans="1:4" ht="12.75">
      <c r="A27" s="10">
        <f>A26+1</f>
        <v>6</v>
      </c>
      <c r="B27" s="9" t="s">
        <v>29</v>
      </c>
      <c r="C27" s="10">
        <v>1008</v>
      </c>
      <c r="D27" s="15">
        <f>C27/6</f>
        <v>168</v>
      </c>
    </row>
    <row r="28" spans="1:4" ht="12.75">
      <c r="A28" s="10">
        <f>A27+1</f>
        <v>7</v>
      </c>
      <c r="B28" s="9" t="s">
        <v>13</v>
      </c>
      <c r="C28" s="10">
        <v>914</v>
      </c>
      <c r="D28" s="15">
        <f t="shared" si="2"/>
        <v>152.33333333333334</v>
      </c>
    </row>
    <row r="29" spans="1:4" ht="12.75">
      <c r="A29" s="10">
        <f>A28+1</f>
        <v>8</v>
      </c>
      <c r="B29" s="9" t="s">
        <v>12</v>
      </c>
      <c r="C29" s="10">
        <v>817</v>
      </c>
      <c r="D29" s="15">
        <f t="shared" si="2"/>
        <v>136.16666666666666</v>
      </c>
    </row>
    <row r="30" spans="1:4" ht="12.75">
      <c r="A30" s="10">
        <f>A29+1</f>
        <v>9</v>
      </c>
      <c r="B30" s="6"/>
      <c r="C30" s="5"/>
      <c r="D30" s="7">
        <f t="shared" si="2"/>
        <v>0</v>
      </c>
    </row>
    <row r="32" ht="12.75">
      <c r="B32" s="4" t="s">
        <v>19</v>
      </c>
    </row>
    <row r="33" spans="1:4" ht="12.75">
      <c r="A33" s="5" t="s">
        <v>1</v>
      </c>
      <c r="B33" s="6" t="s">
        <v>2</v>
      </c>
      <c r="C33" s="5" t="s">
        <v>3</v>
      </c>
      <c r="D33" s="5" t="s">
        <v>4</v>
      </c>
    </row>
    <row r="34" spans="1:4" ht="12.75">
      <c r="A34" s="5">
        <v>1</v>
      </c>
      <c r="B34" s="6" t="s">
        <v>17</v>
      </c>
      <c r="C34" s="5">
        <v>951</v>
      </c>
      <c r="D34" s="7">
        <f>C34/6</f>
        <v>158.5</v>
      </c>
    </row>
    <row r="35" spans="1:4" ht="12.75">
      <c r="A35" s="5">
        <v>2</v>
      </c>
      <c r="B35" s="6" t="s">
        <v>18</v>
      </c>
      <c r="C35" s="5">
        <v>949</v>
      </c>
      <c r="D35" s="7">
        <f>C35/6</f>
        <v>158.16666666666666</v>
      </c>
    </row>
    <row r="36" spans="1:4" ht="12.75">
      <c r="A36" s="5">
        <v>3</v>
      </c>
      <c r="B36" s="6" t="s">
        <v>32</v>
      </c>
      <c r="C36" s="5">
        <v>805</v>
      </c>
      <c r="D36" s="7">
        <f>C36/6</f>
        <v>134.16666666666666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1">
      <selection activeCell="A72" sqref="A72"/>
    </sheetView>
  </sheetViews>
  <sheetFormatPr defaultColWidth="9.140625" defaultRowHeight="12.75"/>
  <cols>
    <col min="1" max="1" width="2.8515625" style="30" customWidth="1"/>
    <col min="2" max="2" width="13.8515625" style="30" customWidth="1"/>
    <col min="3" max="8" width="5.140625" style="30" hidden="1" customWidth="1"/>
    <col min="9" max="9" width="6.28125" style="30" customWidth="1"/>
    <col min="10" max="11" width="5.140625" style="30" customWidth="1"/>
    <col min="12" max="12" width="6.00390625" style="30" customWidth="1"/>
    <col min="13" max="13" width="5.140625" style="38" customWidth="1"/>
    <col min="14" max="15" width="5.140625" style="30" customWidth="1"/>
    <col min="16" max="16" width="6.00390625" style="30" customWidth="1"/>
    <col min="17" max="17" width="5.140625" style="30" customWidth="1"/>
    <col min="18" max="18" width="6.00390625" style="30" customWidth="1"/>
    <col min="19" max="19" width="5.140625" style="30" customWidth="1"/>
    <col min="20" max="20" width="6.00390625" style="30" customWidth="1"/>
    <col min="21" max="23" width="5.140625" style="30" customWidth="1"/>
    <col min="24" max="24" width="8.7109375" style="36" bestFit="1" customWidth="1"/>
    <col min="25" max="25" width="9.57421875" style="30" customWidth="1"/>
    <col min="26" max="26" width="9.140625" style="37" customWidth="1"/>
    <col min="27" max="16384" width="9.140625" style="36" customWidth="1"/>
  </cols>
  <sheetData>
    <row r="1" spans="2:23" ht="18.75">
      <c r="B1" s="31" t="s">
        <v>34</v>
      </c>
      <c r="C1" s="31"/>
      <c r="D1" s="31"/>
      <c r="E1" s="31"/>
      <c r="F1" s="31"/>
      <c r="G1" s="31"/>
      <c r="H1" s="31"/>
      <c r="I1" s="32"/>
      <c r="J1" s="33"/>
      <c r="K1" s="33"/>
      <c r="M1" s="34"/>
      <c r="W1" s="35" t="s">
        <v>35</v>
      </c>
    </row>
    <row r="3" spans="1:25" ht="12.75">
      <c r="A3" s="39"/>
      <c r="B3" s="39" t="s">
        <v>2</v>
      </c>
      <c r="C3" s="39"/>
      <c r="D3" s="39"/>
      <c r="E3" s="39"/>
      <c r="F3" s="39"/>
      <c r="G3" s="39"/>
      <c r="H3" s="39"/>
      <c r="I3" s="39" t="s">
        <v>36</v>
      </c>
      <c r="J3" s="39">
        <v>1</v>
      </c>
      <c r="K3" s="40" t="s">
        <v>37</v>
      </c>
      <c r="L3" s="39">
        <v>2</v>
      </c>
      <c r="M3" s="40" t="s">
        <v>37</v>
      </c>
      <c r="N3" s="39">
        <v>3</v>
      </c>
      <c r="O3" s="40" t="s">
        <v>37</v>
      </c>
      <c r="P3" s="39">
        <v>4</v>
      </c>
      <c r="Q3" s="40" t="s">
        <v>37</v>
      </c>
      <c r="R3" s="39">
        <v>5</v>
      </c>
      <c r="S3" s="40" t="s">
        <v>37</v>
      </c>
      <c r="T3" s="41">
        <v>6</v>
      </c>
      <c r="U3" s="40" t="s">
        <v>37</v>
      </c>
      <c r="V3" s="39">
        <v>7</v>
      </c>
      <c r="W3" s="40" t="s">
        <v>37</v>
      </c>
      <c r="X3" s="42" t="s">
        <v>15</v>
      </c>
      <c r="Y3" s="39" t="s">
        <v>38</v>
      </c>
    </row>
    <row r="4" spans="1:25" ht="12.75">
      <c r="A4" s="39">
        <v>1</v>
      </c>
      <c r="B4" s="43" t="s">
        <v>30</v>
      </c>
      <c r="C4" s="5">
        <v>205</v>
      </c>
      <c r="D4" s="5">
        <v>200</v>
      </c>
      <c r="E4" s="5">
        <v>212</v>
      </c>
      <c r="F4" s="5">
        <v>198</v>
      </c>
      <c r="G4" s="5">
        <v>170</v>
      </c>
      <c r="H4" s="5">
        <v>208</v>
      </c>
      <c r="I4" s="42">
        <v>1193</v>
      </c>
      <c r="J4" s="39">
        <v>197</v>
      </c>
      <c r="K4" s="39">
        <v>30</v>
      </c>
      <c r="L4" s="39">
        <v>217</v>
      </c>
      <c r="M4" s="44"/>
      <c r="N4" s="39">
        <v>180</v>
      </c>
      <c r="O4" s="39"/>
      <c r="P4" s="39">
        <v>209</v>
      </c>
      <c r="Q4" s="39">
        <v>30</v>
      </c>
      <c r="R4" s="39">
        <v>213</v>
      </c>
      <c r="S4" s="39">
        <v>30</v>
      </c>
      <c r="T4" s="39">
        <v>186</v>
      </c>
      <c r="U4" s="39">
        <v>30</v>
      </c>
      <c r="V4" s="39">
        <v>157</v>
      </c>
      <c r="W4" s="39"/>
      <c r="X4" s="45">
        <f aca="true" t="shared" si="0" ref="X4:X11">SUM(J4:W4)+I4</f>
        <v>2672</v>
      </c>
      <c r="Y4" s="46">
        <f>AVERAGE(C4,D4,E4,F4,G4,H4,J4,L4,N4,P4,R4,T4,V4)</f>
        <v>196.30769230769232</v>
      </c>
    </row>
    <row r="5" spans="1:25" ht="12.75">
      <c r="A5" s="39">
        <v>2</v>
      </c>
      <c r="B5" s="47" t="s">
        <v>21</v>
      </c>
      <c r="C5" s="5">
        <v>212</v>
      </c>
      <c r="D5" s="5">
        <v>196</v>
      </c>
      <c r="E5" s="5">
        <v>215</v>
      </c>
      <c r="F5" s="5">
        <v>212</v>
      </c>
      <c r="G5" s="5">
        <v>184</v>
      </c>
      <c r="H5" s="5">
        <v>157</v>
      </c>
      <c r="I5" s="42">
        <v>1176</v>
      </c>
      <c r="J5" s="39">
        <v>178</v>
      </c>
      <c r="K5" s="39">
        <v>30</v>
      </c>
      <c r="L5" s="39">
        <v>169</v>
      </c>
      <c r="M5" s="44"/>
      <c r="N5" s="39">
        <v>200</v>
      </c>
      <c r="O5" s="39">
        <v>30</v>
      </c>
      <c r="P5" s="42">
        <v>214</v>
      </c>
      <c r="Q5" s="39">
        <v>30</v>
      </c>
      <c r="R5" s="42">
        <v>205</v>
      </c>
      <c r="S5" s="39"/>
      <c r="T5" s="39">
        <v>171</v>
      </c>
      <c r="U5" s="39">
        <v>30</v>
      </c>
      <c r="V5" s="39">
        <v>203</v>
      </c>
      <c r="W5" s="39">
        <v>30</v>
      </c>
      <c r="X5" s="45">
        <f t="shared" si="0"/>
        <v>2666</v>
      </c>
      <c r="Y5" s="46">
        <f aca="true" t="shared" si="1" ref="Y5:Y11">AVERAGE(C5,D5,E5,F5,G5,H5,J5,L5,N5,P5,R5,T5,V5)</f>
        <v>193.53846153846155</v>
      </c>
    </row>
    <row r="6" spans="1:25" ht="12.75">
      <c r="A6" s="39">
        <v>3</v>
      </c>
      <c r="B6" s="47" t="s">
        <v>5</v>
      </c>
      <c r="C6" s="5">
        <v>183</v>
      </c>
      <c r="D6" s="5">
        <v>171</v>
      </c>
      <c r="E6" s="5">
        <v>234</v>
      </c>
      <c r="F6" s="5">
        <v>201</v>
      </c>
      <c r="G6" s="5">
        <v>173</v>
      </c>
      <c r="H6" s="5">
        <v>200</v>
      </c>
      <c r="I6" s="42">
        <v>1162</v>
      </c>
      <c r="J6" s="39">
        <v>177</v>
      </c>
      <c r="K6" s="39"/>
      <c r="L6" s="39">
        <v>191</v>
      </c>
      <c r="M6" s="44"/>
      <c r="N6" s="39">
        <v>184</v>
      </c>
      <c r="O6" s="39">
        <v>30</v>
      </c>
      <c r="P6" s="39">
        <v>173</v>
      </c>
      <c r="Q6" s="39">
        <v>30</v>
      </c>
      <c r="R6" s="39">
        <v>206</v>
      </c>
      <c r="S6" s="39">
        <v>30</v>
      </c>
      <c r="T6" s="39">
        <v>197</v>
      </c>
      <c r="U6" s="39">
        <v>30</v>
      </c>
      <c r="V6" s="39">
        <v>180</v>
      </c>
      <c r="W6" s="39">
        <v>30</v>
      </c>
      <c r="X6" s="45">
        <f t="shared" si="0"/>
        <v>2620</v>
      </c>
      <c r="Y6" s="46">
        <f t="shared" si="1"/>
        <v>190</v>
      </c>
    </row>
    <row r="7" spans="1:25" ht="12.75">
      <c r="A7" s="39">
        <v>4</v>
      </c>
      <c r="B7" s="42" t="s">
        <v>8</v>
      </c>
      <c r="C7" s="5">
        <v>174</v>
      </c>
      <c r="D7" s="5">
        <v>222</v>
      </c>
      <c r="E7" s="5">
        <v>207</v>
      </c>
      <c r="F7" s="5">
        <v>159</v>
      </c>
      <c r="G7" s="5">
        <v>223</v>
      </c>
      <c r="H7" s="5">
        <v>200</v>
      </c>
      <c r="I7" s="42">
        <v>1185</v>
      </c>
      <c r="J7" s="39">
        <v>169</v>
      </c>
      <c r="K7" s="39">
        <v>30</v>
      </c>
      <c r="L7" s="39">
        <v>203</v>
      </c>
      <c r="M7" s="44">
        <v>30</v>
      </c>
      <c r="N7" s="39">
        <v>223</v>
      </c>
      <c r="O7" s="39">
        <v>30</v>
      </c>
      <c r="P7" s="39">
        <v>162</v>
      </c>
      <c r="Q7" s="39"/>
      <c r="R7" s="39">
        <v>170</v>
      </c>
      <c r="S7" s="39"/>
      <c r="T7" s="39">
        <v>154</v>
      </c>
      <c r="U7" s="39"/>
      <c r="V7" s="39">
        <v>223</v>
      </c>
      <c r="W7" s="39">
        <v>30</v>
      </c>
      <c r="X7" s="45">
        <f t="shared" si="0"/>
        <v>2609</v>
      </c>
      <c r="Y7" s="46">
        <f t="shared" si="1"/>
        <v>191.46153846153845</v>
      </c>
    </row>
    <row r="8" spans="1:25" ht="12.75">
      <c r="A8" s="39">
        <v>5</v>
      </c>
      <c r="B8" s="47" t="s">
        <v>23</v>
      </c>
      <c r="C8" s="5">
        <v>226</v>
      </c>
      <c r="D8" s="5">
        <v>169</v>
      </c>
      <c r="E8" s="5">
        <v>246</v>
      </c>
      <c r="F8" s="5">
        <v>171</v>
      </c>
      <c r="G8" s="5">
        <v>171</v>
      </c>
      <c r="H8" s="5">
        <v>177</v>
      </c>
      <c r="I8" s="42">
        <v>1160</v>
      </c>
      <c r="J8" s="39">
        <v>195</v>
      </c>
      <c r="K8" s="39"/>
      <c r="L8" s="39">
        <v>235</v>
      </c>
      <c r="M8" s="44">
        <v>30</v>
      </c>
      <c r="N8" s="39">
        <v>171</v>
      </c>
      <c r="O8" s="39"/>
      <c r="P8" s="39">
        <v>167</v>
      </c>
      <c r="Q8" s="39"/>
      <c r="R8" s="39">
        <v>186</v>
      </c>
      <c r="S8" s="39">
        <v>30</v>
      </c>
      <c r="T8" s="39">
        <v>201</v>
      </c>
      <c r="U8" s="39"/>
      <c r="V8" s="39">
        <v>177</v>
      </c>
      <c r="W8" s="39"/>
      <c r="X8" s="45">
        <f t="shared" si="0"/>
        <v>2552</v>
      </c>
      <c r="Y8" s="46">
        <f t="shared" si="1"/>
        <v>191.69230769230768</v>
      </c>
    </row>
    <row r="9" spans="1:25" ht="12.75">
      <c r="A9" s="39">
        <v>6</v>
      </c>
      <c r="B9" s="47" t="s">
        <v>6</v>
      </c>
      <c r="C9" s="5">
        <v>154</v>
      </c>
      <c r="D9" s="5">
        <v>217</v>
      </c>
      <c r="E9" s="5">
        <v>206</v>
      </c>
      <c r="F9" s="5">
        <v>215</v>
      </c>
      <c r="G9" s="5">
        <v>154</v>
      </c>
      <c r="H9" s="5">
        <v>211</v>
      </c>
      <c r="I9" s="42">
        <v>1157</v>
      </c>
      <c r="J9" s="39">
        <v>166</v>
      </c>
      <c r="K9" s="39"/>
      <c r="L9" s="39">
        <v>186</v>
      </c>
      <c r="M9" s="44">
        <v>30</v>
      </c>
      <c r="N9" s="39">
        <v>181</v>
      </c>
      <c r="O9" s="39">
        <v>30</v>
      </c>
      <c r="P9" s="39">
        <v>146</v>
      </c>
      <c r="Q9" s="39"/>
      <c r="R9" s="39">
        <v>180</v>
      </c>
      <c r="S9" s="39">
        <v>30</v>
      </c>
      <c r="T9" s="39">
        <v>196</v>
      </c>
      <c r="U9" s="39"/>
      <c r="V9" s="39">
        <v>184</v>
      </c>
      <c r="W9" s="39">
        <v>30</v>
      </c>
      <c r="X9" s="45">
        <f t="shared" si="0"/>
        <v>2516</v>
      </c>
      <c r="Y9" s="46">
        <f t="shared" si="1"/>
        <v>184.30769230769232</v>
      </c>
    </row>
    <row r="10" spans="1:25" ht="12.75">
      <c r="A10" s="39">
        <v>7</v>
      </c>
      <c r="B10" s="47" t="s">
        <v>9</v>
      </c>
      <c r="C10" s="5">
        <v>212</v>
      </c>
      <c r="D10" s="5">
        <v>198</v>
      </c>
      <c r="E10" s="5">
        <v>198</v>
      </c>
      <c r="F10" s="5">
        <v>190</v>
      </c>
      <c r="G10" s="5">
        <v>186</v>
      </c>
      <c r="H10" s="5">
        <v>169</v>
      </c>
      <c r="I10" s="42">
        <v>1153</v>
      </c>
      <c r="J10" s="39">
        <v>152</v>
      </c>
      <c r="K10" s="39"/>
      <c r="L10" s="39">
        <v>147</v>
      </c>
      <c r="M10" s="44"/>
      <c r="N10" s="39">
        <v>180</v>
      </c>
      <c r="O10" s="39"/>
      <c r="P10" s="39">
        <v>255</v>
      </c>
      <c r="Q10" s="39">
        <v>30</v>
      </c>
      <c r="R10" s="39">
        <v>168</v>
      </c>
      <c r="S10" s="39"/>
      <c r="T10" s="39">
        <v>237</v>
      </c>
      <c r="U10" s="39">
        <v>30</v>
      </c>
      <c r="V10" s="39">
        <v>155</v>
      </c>
      <c r="W10" s="39"/>
      <c r="X10" s="45">
        <f t="shared" si="0"/>
        <v>2507</v>
      </c>
      <c r="Y10" s="46">
        <f t="shared" si="1"/>
        <v>188.23076923076923</v>
      </c>
    </row>
    <row r="11" spans="1:25" ht="12.75">
      <c r="A11" s="39">
        <v>8</v>
      </c>
      <c r="B11" s="47" t="s">
        <v>28</v>
      </c>
      <c r="C11" s="5">
        <v>194</v>
      </c>
      <c r="D11" s="5">
        <v>213</v>
      </c>
      <c r="E11" s="5">
        <v>163</v>
      </c>
      <c r="F11" s="5">
        <v>174</v>
      </c>
      <c r="G11" s="5">
        <v>184</v>
      </c>
      <c r="H11" s="5">
        <v>184</v>
      </c>
      <c r="I11" s="42">
        <v>1112</v>
      </c>
      <c r="J11" s="39">
        <v>221</v>
      </c>
      <c r="K11" s="39">
        <v>30</v>
      </c>
      <c r="L11" s="39">
        <v>216</v>
      </c>
      <c r="M11" s="44">
        <v>30</v>
      </c>
      <c r="N11" s="39">
        <v>151</v>
      </c>
      <c r="O11" s="39"/>
      <c r="P11" s="39">
        <v>151</v>
      </c>
      <c r="Q11" s="39"/>
      <c r="R11" s="39">
        <v>172</v>
      </c>
      <c r="S11" s="39"/>
      <c r="T11" s="39">
        <v>162</v>
      </c>
      <c r="U11" s="39"/>
      <c r="V11" s="39">
        <v>189</v>
      </c>
      <c r="W11" s="39"/>
      <c r="X11" s="45">
        <f t="shared" si="0"/>
        <v>2434</v>
      </c>
      <c r="Y11" s="46">
        <f t="shared" si="1"/>
        <v>182.6153846153846</v>
      </c>
    </row>
    <row r="13" spans="1:25" ht="12.75">
      <c r="A13" s="39"/>
      <c r="B13" s="39" t="s">
        <v>2</v>
      </c>
      <c r="C13" s="39"/>
      <c r="D13" s="39"/>
      <c r="E13" s="39"/>
      <c r="F13" s="39"/>
      <c r="G13" s="39"/>
      <c r="H13" s="39"/>
      <c r="I13" s="39"/>
      <c r="J13" s="39">
        <v>1</v>
      </c>
      <c r="K13" s="40" t="s">
        <v>37</v>
      </c>
      <c r="L13" s="39">
        <v>2</v>
      </c>
      <c r="M13" s="40" t="s">
        <v>37</v>
      </c>
      <c r="N13" s="39">
        <v>3</v>
      </c>
      <c r="O13" s="40" t="s">
        <v>37</v>
      </c>
      <c r="P13" s="39">
        <v>4</v>
      </c>
      <c r="Q13" s="40" t="s">
        <v>37</v>
      </c>
      <c r="R13" s="39">
        <v>5</v>
      </c>
      <c r="S13" s="40" t="s">
        <v>37</v>
      </c>
      <c r="T13" s="41">
        <v>6</v>
      </c>
      <c r="U13" s="40" t="s">
        <v>37</v>
      </c>
      <c r="V13" s="39"/>
      <c r="W13" s="40"/>
      <c r="X13" s="48" t="s">
        <v>15</v>
      </c>
      <c r="Y13" s="39" t="s">
        <v>38</v>
      </c>
    </row>
    <row r="14" spans="1:25" ht="12.75">
      <c r="A14" s="39">
        <v>1</v>
      </c>
      <c r="B14" s="47" t="s">
        <v>33</v>
      </c>
      <c r="C14" s="5">
        <v>202</v>
      </c>
      <c r="D14" s="5">
        <v>174</v>
      </c>
      <c r="E14" s="5">
        <v>157</v>
      </c>
      <c r="F14" s="5">
        <v>193</v>
      </c>
      <c r="G14" s="5">
        <v>204</v>
      </c>
      <c r="H14" s="5">
        <v>187</v>
      </c>
      <c r="I14" s="42">
        <v>1117</v>
      </c>
      <c r="J14" s="39">
        <v>161</v>
      </c>
      <c r="K14" s="39">
        <v>30</v>
      </c>
      <c r="L14" s="39">
        <v>181</v>
      </c>
      <c r="M14" s="44"/>
      <c r="N14" s="39">
        <v>183</v>
      </c>
      <c r="O14" s="39">
        <v>30</v>
      </c>
      <c r="P14" s="39">
        <v>237</v>
      </c>
      <c r="Q14" s="39">
        <v>30</v>
      </c>
      <c r="R14" s="39">
        <v>182</v>
      </c>
      <c r="S14" s="39">
        <v>30</v>
      </c>
      <c r="T14" s="39">
        <v>176</v>
      </c>
      <c r="U14" s="39"/>
      <c r="V14" s="39"/>
      <c r="W14" s="39"/>
      <c r="X14" s="48">
        <f>SUM(J14:W14)+I14</f>
        <v>2357</v>
      </c>
      <c r="Y14" s="46">
        <f>AVERAGE(C14,D14,E14,F14,G14,H14,J14,L14,N14,P14,R14,T14,V14)</f>
        <v>186.41666666666666</v>
      </c>
    </row>
    <row r="15" spans="1:25" ht="12.75">
      <c r="A15" s="39">
        <v>2</v>
      </c>
      <c r="B15" s="47" t="s">
        <v>11</v>
      </c>
      <c r="C15" s="5">
        <v>147</v>
      </c>
      <c r="D15" s="5">
        <v>159</v>
      </c>
      <c r="E15" s="5">
        <v>156</v>
      </c>
      <c r="F15" s="5">
        <v>187</v>
      </c>
      <c r="G15" s="5">
        <v>161</v>
      </c>
      <c r="H15" s="5">
        <v>245</v>
      </c>
      <c r="I15" s="42">
        <v>1055</v>
      </c>
      <c r="J15" s="39">
        <v>176</v>
      </c>
      <c r="K15" s="39"/>
      <c r="L15" s="39">
        <v>188</v>
      </c>
      <c r="M15" s="44">
        <v>30</v>
      </c>
      <c r="N15" s="39">
        <v>258</v>
      </c>
      <c r="O15" s="39">
        <v>30</v>
      </c>
      <c r="P15" s="39">
        <v>125</v>
      </c>
      <c r="Q15" s="39">
        <v>30</v>
      </c>
      <c r="R15" s="39">
        <v>179</v>
      </c>
      <c r="S15" s="39"/>
      <c r="T15" s="39">
        <v>174</v>
      </c>
      <c r="U15" s="39">
        <v>30</v>
      </c>
      <c r="V15" s="39"/>
      <c r="W15" s="39"/>
      <c r="X15" s="48">
        <f>SUM(J15:W15)+I15</f>
        <v>2275</v>
      </c>
      <c r="Y15" s="46">
        <f>AVERAGE(C15,D15,E15,F15,G15,H15,J15,L15,N15,P15,R15,T15,V15)</f>
        <v>179.58333333333334</v>
      </c>
    </row>
    <row r="16" spans="1:25" ht="12.75">
      <c r="A16" s="39">
        <v>4</v>
      </c>
      <c r="B16" s="47" t="s">
        <v>25</v>
      </c>
      <c r="C16" s="5">
        <v>209</v>
      </c>
      <c r="D16" s="5">
        <v>114</v>
      </c>
      <c r="E16" s="5">
        <v>193</v>
      </c>
      <c r="F16" s="5">
        <v>150</v>
      </c>
      <c r="G16" s="5">
        <v>203</v>
      </c>
      <c r="H16" s="5">
        <v>158</v>
      </c>
      <c r="I16" s="42">
        <v>1027</v>
      </c>
      <c r="J16" s="39">
        <v>177</v>
      </c>
      <c r="K16" s="39">
        <v>30</v>
      </c>
      <c r="L16" s="39">
        <v>170</v>
      </c>
      <c r="M16" s="44"/>
      <c r="N16" s="39">
        <v>143</v>
      </c>
      <c r="O16" s="39"/>
      <c r="P16" s="39">
        <v>113</v>
      </c>
      <c r="Q16" s="39"/>
      <c r="R16" s="39">
        <v>172</v>
      </c>
      <c r="S16" s="39">
        <v>30</v>
      </c>
      <c r="T16" s="39">
        <v>179</v>
      </c>
      <c r="U16" s="39">
        <v>30</v>
      </c>
      <c r="V16" s="39"/>
      <c r="W16" s="39"/>
      <c r="X16" s="48">
        <f>SUM(J16:W16)+I16</f>
        <v>2071</v>
      </c>
      <c r="Y16" s="46">
        <f>AVERAGE(C16,D16,E16,F16,G16,H16,J16,L16,N16,P16,R16,T16,V16)</f>
        <v>165.08333333333334</v>
      </c>
    </row>
    <row r="17" spans="1:25" ht="12.75">
      <c r="A17" s="39">
        <v>3</v>
      </c>
      <c r="B17" s="42" t="s">
        <v>24</v>
      </c>
      <c r="C17" s="5">
        <v>187</v>
      </c>
      <c r="D17" s="5">
        <v>200</v>
      </c>
      <c r="E17" s="5">
        <v>156</v>
      </c>
      <c r="F17" s="5">
        <v>176</v>
      </c>
      <c r="G17" s="5">
        <v>210</v>
      </c>
      <c r="H17" s="5">
        <v>175</v>
      </c>
      <c r="I17" s="42">
        <v>1104</v>
      </c>
      <c r="J17" s="39">
        <v>136</v>
      </c>
      <c r="K17" s="39"/>
      <c r="L17" s="39">
        <v>189</v>
      </c>
      <c r="M17" s="44">
        <v>30</v>
      </c>
      <c r="N17" s="39">
        <v>153</v>
      </c>
      <c r="O17" s="39"/>
      <c r="P17" s="39">
        <v>154</v>
      </c>
      <c r="Q17" s="39"/>
      <c r="R17" s="39">
        <v>137</v>
      </c>
      <c r="S17" s="39"/>
      <c r="T17" s="39">
        <v>146</v>
      </c>
      <c r="U17" s="39"/>
      <c r="V17" s="39"/>
      <c r="W17" s="39"/>
      <c r="X17" s="48">
        <f>SUM(J17:W17)+I17</f>
        <v>2049</v>
      </c>
      <c r="Y17" s="46">
        <f>AVERAGE(C17,D17,E17,F17,G17,H17,J17,L17,N17,P17,R17,T17,V17)</f>
        <v>168.25</v>
      </c>
    </row>
    <row r="18" spans="1:25" ht="12.75">
      <c r="A18" s="49"/>
      <c r="B18" s="50"/>
      <c r="C18" s="16"/>
      <c r="D18" s="16"/>
      <c r="E18" s="16"/>
      <c r="F18" s="16"/>
      <c r="G18" s="16"/>
      <c r="H18" s="16"/>
      <c r="I18" s="50"/>
      <c r="J18" s="49"/>
      <c r="K18" s="49"/>
      <c r="L18" s="49"/>
      <c r="M18" s="51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52"/>
      <c r="Y18" s="53"/>
    </row>
    <row r="19" spans="1:25" ht="12.75">
      <c r="A19" s="49"/>
      <c r="B19" s="42"/>
      <c r="C19" s="5"/>
      <c r="D19" s="5"/>
      <c r="E19" s="5"/>
      <c r="F19" s="5"/>
      <c r="G19" s="5"/>
      <c r="H19" s="5"/>
      <c r="I19" s="42">
        <v>1</v>
      </c>
      <c r="J19" s="42">
        <v>2</v>
      </c>
      <c r="K19" s="42">
        <v>3</v>
      </c>
      <c r="L19" s="42" t="s">
        <v>3</v>
      </c>
      <c r="M19" s="42" t="s">
        <v>39</v>
      </c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2"/>
      <c r="Y19" s="53"/>
    </row>
    <row r="20" spans="2:13" ht="12.75">
      <c r="B20" s="42" t="s">
        <v>30</v>
      </c>
      <c r="C20" s="39"/>
      <c r="D20" s="39"/>
      <c r="E20" s="39"/>
      <c r="F20" s="39"/>
      <c r="G20" s="39"/>
      <c r="H20" s="39"/>
      <c r="I20" s="39"/>
      <c r="J20" s="54">
        <v>202</v>
      </c>
      <c r="K20" s="39">
        <v>182</v>
      </c>
      <c r="L20" s="42">
        <f>K20+J20</f>
        <v>384</v>
      </c>
      <c r="M20" s="42">
        <v>2</v>
      </c>
    </row>
    <row r="21" spans="2:13" ht="12.75">
      <c r="B21" s="42" t="s">
        <v>21</v>
      </c>
      <c r="C21" s="39"/>
      <c r="D21" s="39"/>
      <c r="E21" s="39"/>
      <c r="F21" s="39"/>
      <c r="G21" s="39"/>
      <c r="H21" s="39"/>
      <c r="I21" s="39">
        <v>209</v>
      </c>
      <c r="J21" s="54">
        <v>212</v>
      </c>
      <c r="K21" s="39">
        <v>198</v>
      </c>
      <c r="L21" s="42">
        <f>K21+J21</f>
        <v>410</v>
      </c>
      <c r="M21" s="42">
        <v>1</v>
      </c>
    </row>
    <row r="22" spans="2:13" ht="12.75">
      <c r="B22" s="42" t="s">
        <v>5</v>
      </c>
      <c r="C22" s="39"/>
      <c r="D22" s="39"/>
      <c r="E22" s="39"/>
      <c r="F22" s="39"/>
      <c r="G22" s="39"/>
      <c r="H22" s="39"/>
      <c r="I22" s="39">
        <v>170</v>
      </c>
      <c r="J22" s="42"/>
      <c r="K22" s="39"/>
      <c r="L22" s="42"/>
      <c r="M22" s="42">
        <v>3</v>
      </c>
    </row>
    <row r="23" spans="2:13" ht="12.75">
      <c r="B23" s="43"/>
      <c r="L23" s="43"/>
      <c r="M23" s="43"/>
    </row>
    <row r="24" spans="2:13" ht="12.75">
      <c r="B24" s="42" t="s">
        <v>33</v>
      </c>
      <c r="C24" s="39"/>
      <c r="D24" s="39"/>
      <c r="E24" s="39"/>
      <c r="F24" s="39"/>
      <c r="G24" s="39"/>
      <c r="H24" s="39"/>
      <c r="I24" s="39"/>
      <c r="J24" s="39">
        <v>168</v>
      </c>
      <c r="K24" s="39">
        <v>180</v>
      </c>
      <c r="L24" s="42">
        <f>K24+J24</f>
        <v>348</v>
      </c>
      <c r="M24" s="42">
        <v>1</v>
      </c>
    </row>
    <row r="25" spans="2:13" ht="12.75">
      <c r="B25" s="42" t="s">
        <v>11</v>
      </c>
      <c r="C25" s="39"/>
      <c r="D25" s="39"/>
      <c r="E25" s="39"/>
      <c r="F25" s="39"/>
      <c r="G25" s="39"/>
      <c r="H25" s="39"/>
      <c r="I25" s="39">
        <v>203</v>
      </c>
      <c r="J25" s="39">
        <v>143</v>
      </c>
      <c r="K25" s="39">
        <v>159</v>
      </c>
      <c r="L25" s="42">
        <f>K25+J25</f>
        <v>302</v>
      </c>
      <c r="M25" s="42">
        <v>2</v>
      </c>
    </row>
    <row r="26" spans="2:13" ht="12.75">
      <c r="B26" s="42" t="s">
        <v>25</v>
      </c>
      <c r="C26" s="39"/>
      <c r="D26" s="39"/>
      <c r="E26" s="39"/>
      <c r="F26" s="39"/>
      <c r="G26" s="39"/>
      <c r="H26" s="39"/>
      <c r="I26" s="39">
        <v>136</v>
      </c>
      <c r="J26" s="39"/>
      <c r="K26" s="39"/>
      <c r="L26" s="42"/>
      <c r="M26" s="42">
        <v>3</v>
      </c>
    </row>
    <row r="27" spans="2:13" ht="12.75">
      <c r="B27" s="43"/>
      <c r="L27" s="43"/>
      <c r="M27" s="43"/>
    </row>
    <row r="28" spans="2:13" ht="12.75">
      <c r="B28" s="42" t="s">
        <v>18</v>
      </c>
      <c r="C28" s="39"/>
      <c r="D28" s="39"/>
      <c r="E28" s="39"/>
      <c r="F28" s="39"/>
      <c r="G28" s="39"/>
      <c r="H28" s="39"/>
      <c r="I28" s="39"/>
      <c r="J28" s="39">
        <v>198</v>
      </c>
      <c r="K28" s="39">
        <v>150</v>
      </c>
      <c r="L28" s="42">
        <f>K28+J28</f>
        <v>348</v>
      </c>
      <c r="M28" s="42">
        <v>1</v>
      </c>
    </row>
    <row r="29" spans="2:13" ht="12.75">
      <c r="B29" s="42" t="s">
        <v>32</v>
      </c>
      <c r="C29" s="39"/>
      <c r="D29" s="39"/>
      <c r="E29" s="39"/>
      <c r="F29" s="39"/>
      <c r="G29" s="39"/>
      <c r="H29" s="39"/>
      <c r="I29" s="39"/>
      <c r="J29" s="39">
        <v>169</v>
      </c>
      <c r="K29" s="39">
        <v>131</v>
      </c>
      <c r="L29" s="42">
        <f>K29+J29</f>
        <v>300</v>
      </c>
      <c r="M29" s="42">
        <v>2</v>
      </c>
    </row>
    <row r="30" spans="2:13" ht="12.75">
      <c r="B30" s="42" t="s">
        <v>17</v>
      </c>
      <c r="C30" s="39"/>
      <c r="D30" s="39"/>
      <c r="E30" s="39"/>
      <c r="F30" s="39"/>
      <c r="G30" s="39"/>
      <c r="H30" s="39"/>
      <c r="I30" s="39">
        <v>0</v>
      </c>
      <c r="J30" s="39">
        <v>0</v>
      </c>
      <c r="K30" s="39">
        <v>0</v>
      </c>
      <c r="L30" s="42"/>
      <c r="M30" s="42">
        <v>3</v>
      </c>
    </row>
  </sheetData>
  <conditionalFormatting sqref="U14:W19 J18:T19">
    <cfRule type="cellIs" priority="1" dxfId="0" operator="between" stopIfTrue="1">
      <formula>200</formula>
      <formula>300</formula>
    </cfRule>
  </conditionalFormatting>
  <conditionalFormatting sqref="J4:W11 J14:T17">
    <cfRule type="cellIs" priority="2" dxfId="1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cp:lastPrinted>2004-12-10T13:30:03Z</cp:lastPrinted>
  <dcterms:created xsi:type="dcterms:W3CDTF">2004-11-08T07:54:00Z</dcterms:created>
  <dcterms:modified xsi:type="dcterms:W3CDTF">2004-12-13T05:40:10Z</dcterms:modified>
  <cp:category/>
  <cp:version/>
  <cp:contentType/>
  <cp:contentStatus/>
</cp:coreProperties>
</file>