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5"/>
  </bookViews>
  <sheets>
    <sheet name="Eelvoor" sheetId="1" r:id="rId1"/>
    <sheet name="Mehed" sheetId="2" r:id="rId2"/>
    <sheet name="Naised" sheetId="3" r:id="rId3"/>
    <sheet name="Juuniorid" sheetId="4" r:id="rId4"/>
    <sheet name="Vahevoor" sheetId="5" r:id="rId5"/>
    <sheet name="Finaal" sheetId="6" r:id="rId6"/>
    <sheet name="Lääne-Virumaa" sheetId="7" r:id="rId7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<sst xmlns="http://schemas.openxmlformats.org/spreadsheetml/2006/main" count="429" uniqueCount="162">
  <si>
    <t>eelvoor</t>
  </si>
  <si>
    <t>Nimi</t>
  </si>
  <si>
    <t>Sum</t>
  </si>
  <si>
    <t>Kesk.</t>
  </si>
  <si>
    <t>Rakvere Meistrivõistlused 2005</t>
  </si>
  <si>
    <t>kell</t>
  </si>
  <si>
    <t>11.00</t>
  </si>
  <si>
    <t>Mehed</t>
  </si>
  <si>
    <t>Eelvoor</t>
  </si>
  <si>
    <t>Naised</t>
  </si>
  <si>
    <t>13.30</t>
  </si>
  <si>
    <t>RADA  3 - 4</t>
  </si>
  <si>
    <t>KOHT</t>
  </si>
  <si>
    <t>RADA  5 - 6</t>
  </si>
  <si>
    <t>Meesjuuniorid</t>
  </si>
  <si>
    <t>Naisjuuniorid</t>
  </si>
  <si>
    <t>1.</t>
  </si>
  <si>
    <t>2.</t>
  </si>
  <si>
    <t>3.</t>
  </si>
  <si>
    <t>24.04.2005 kell 16.00</t>
  </si>
  <si>
    <t>vahevoor 24.04.2005</t>
  </si>
  <si>
    <t>vahevoor</t>
  </si>
  <si>
    <t>Kokku</t>
  </si>
  <si>
    <t>Udo Sulp</t>
  </si>
  <si>
    <t>Gunnar Soosaar</t>
  </si>
  <si>
    <t>Elke Kütt</t>
  </si>
  <si>
    <t>Merle Rüütel</t>
  </si>
  <si>
    <t>Marianne Salomets</t>
  </si>
  <si>
    <t>Mihkel Raba</t>
  </si>
  <si>
    <t>Eleen Sitska</t>
  </si>
  <si>
    <t>Raivo Tamm</t>
  </si>
  <si>
    <t>Terje Tamm</t>
  </si>
  <si>
    <t>Juhan Soekõrv</t>
  </si>
  <si>
    <t>Mikk Vahtramäe</t>
  </si>
  <si>
    <t>Laine Roht</t>
  </si>
  <si>
    <t>Martin Sild</t>
  </si>
  <si>
    <t>Rein Mölder</t>
  </si>
  <si>
    <t>Raul Beekmann</t>
  </si>
  <si>
    <t>Olev Puldre</t>
  </si>
  <si>
    <t>Kristi Piispea</t>
  </si>
  <si>
    <t>Marko Mölder</t>
  </si>
  <si>
    <t>Lennar Sild</t>
  </si>
  <si>
    <t>Kairika Kluust</t>
  </si>
  <si>
    <t>Toomas Talts</t>
  </si>
  <si>
    <t>Andres Annula</t>
  </si>
  <si>
    <t>Tõnis Reinula</t>
  </si>
  <si>
    <t>Heikki Haljasmets</t>
  </si>
  <si>
    <t>Marika Lutter</t>
  </si>
  <si>
    <t>Ahti Truus</t>
  </si>
  <si>
    <t>Kert Truus</t>
  </si>
  <si>
    <t>Gunnar Kalajas</t>
  </si>
  <si>
    <t>Jairi Saksen</t>
  </si>
  <si>
    <t>Andres Lume</t>
  </si>
  <si>
    <t>Tauno Arpo</t>
  </si>
  <si>
    <t>Larissa Vagel</t>
  </si>
  <si>
    <t>Piret Uibu</t>
  </si>
  <si>
    <t>Ülle Kangur</t>
  </si>
  <si>
    <t>Katrin Västra</t>
  </si>
  <si>
    <t>Aivar Sobi</t>
  </si>
  <si>
    <t>Ivo Mäe</t>
  </si>
  <si>
    <t>Heli Ruuto</t>
  </si>
  <si>
    <t>Lembit Tamm</t>
  </si>
  <si>
    <t>Kalle Roostik</t>
  </si>
  <si>
    <t>Anni Tamm</t>
  </si>
  <si>
    <t>Mihkel Tamm</t>
  </si>
  <si>
    <t>Alar Kink</t>
  </si>
  <si>
    <t>Monika Kalvik</t>
  </si>
  <si>
    <t>Mehis Krigul</t>
  </si>
  <si>
    <t>Eli Vainlo</t>
  </si>
  <si>
    <t>Ingmar Papstel</t>
  </si>
  <si>
    <t>Mihkel Eimla</t>
  </si>
  <si>
    <t>Brita Neito</t>
  </si>
  <si>
    <t>Moonika Tamson</t>
  </si>
  <si>
    <t>Leho Kuusik</t>
  </si>
  <si>
    <t>Hannu Kinnunen</t>
  </si>
  <si>
    <t>Rainer Rehe</t>
  </si>
  <si>
    <t>Villu Peeba</t>
  </si>
  <si>
    <t>Toomas Eimla</t>
  </si>
  <si>
    <t>Taavi Nahko</t>
  </si>
  <si>
    <t>Peeter Nahko</t>
  </si>
  <si>
    <t>Kristjan Leisner</t>
  </si>
  <si>
    <t>Gert Põder</t>
  </si>
  <si>
    <t>Risto Hanson</t>
  </si>
  <si>
    <t>Taimar Lank</t>
  </si>
  <si>
    <t>Jaanus Jaanimägi</t>
  </si>
  <si>
    <t>Aigar Kink</t>
  </si>
  <si>
    <t>Eha Neito</t>
  </si>
  <si>
    <t>Kristi Kaasik</t>
  </si>
  <si>
    <t>Leho Lehes</t>
  </si>
  <si>
    <t>Margus Floren</t>
  </si>
  <si>
    <t>Rasmus Parts</t>
  </si>
  <si>
    <t>Triin Lekko</t>
  </si>
  <si>
    <t>Hilja Roostik</t>
  </si>
  <si>
    <t>Reeli Pärs</t>
  </si>
  <si>
    <t>Kerle Soosalu</t>
  </si>
  <si>
    <t>Sten Lume</t>
  </si>
  <si>
    <t>Indrek Krigul</t>
  </si>
  <si>
    <t>Indrek Lekko</t>
  </si>
  <si>
    <t>Kaido Klaats</t>
  </si>
  <si>
    <t>Marina Parts</t>
  </si>
  <si>
    <t>Ülo Reiman</t>
  </si>
  <si>
    <t>Sigrid Reiman</t>
  </si>
  <si>
    <t>Riina Lõhmus</t>
  </si>
  <si>
    <t>Aare Lõhmus</t>
  </si>
  <si>
    <t>Jaanus Treilmann</t>
  </si>
  <si>
    <t>Harry Lind</t>
  </si>
  <si>
    <t>Ville Pak</t>
  </si>
  <si>
    <t>Tauno Timmermaa</t>
  </si>
  <si>
    <t>Inara Ratnik</t>
  </si>
  <si>
    <t>Jaak Vapper</t>
  </si>
  <si>
    <t>Margus Kulden</t>
  </si>
  <si>
    <t>Toomas Vellemäe</t>
  </si>
  <si>
    <t>Olle Granlund</t>
  </si>
  <si>
    <t>Kurt Lönnqvist</t>
  </si>
  <si>
    <t>Kari Wikström</t>
  </si>
  <si>
    <t>Esa Kytömaa</t>
  </si>
  <si>
    <t>Indrek Kikas</t>
  </si>
  <si>
    <t>Pauli Suominen</t>
  </si>
  <si>
    <t>Erkki Kaijanen</t>
  </si>
  <si>
    <t>Marko Tasa</t>
  </si>
  <si>
    <t>Rene Kivila</t>
  </si>
  <si>
    <t>Aimur Raudsepp</t>
  </si>
  <si>
    <t>Anneli Undrest</t>
  </si>
  <si>
    <t>Joonas Maunula</t>
  </si>
  <si>
    <t>Liisa Tenttula</t>
  </si>
  <si>
    <t>Risto Maunula</t>
  </si>
  <si>
    <t>Joel Maunula</t>
  </si>
  <si>
    <t>Vallo Lees</t>
  </si>
  <si>
    <t>Ülari Lees</t>
  </si>
  <si>
    <t>Priit Alep</t>
  </si>
  <si>
    <t>Rannu Eimla</t>
  </si>
  <si>
    <t>Ellen Tohvri</t>
  </si>
  <si>
    <t>Rainer Võsaste</t>
  </si>
  <si>
    <t>Jelena Povaljuhhina</t>
  </si>
  <si>
    <t>Aleksandr Povaljuhhin</t>
  </si>
  <si>
    <t>Leho Aros</t>
  </si>
  <si>
    <t>Liina Allak</t>
  </si>
  <si>
    <t>Eduard Smirnov</t>
  </si>
  <si>
    <t>Vahur Roht</t>
  </si>
  <si>
    <t>Andres Mäemets</t>
  </si>
  <si>
    <t>Villu Maamägi</t>
  </si>
  <si>
    <t>Terje Roosi</t>
  </si>
  <si>
    <t>Madis Timpson</t>
  </si>
  <si>
    <t>Jari Hytönen</t>
  </si>
  <si>
    <t>Urmas Vender</t>
  </si>
  <si>
    <t>Peeter Kollom</t>
  </si>
  <si>
    <t>Urmas Sild</t>
  </si>
  <si>
    <t>Hergi Vaga</t>
  </si>
  <si>
    <t>Aivar Leinemann</t>
  </si>
  <si>
    <t>Vaike Protten</t>
  </si>
  <si>
    <t>Janno Kannike</t>
  </si>
  <si>
    <t>Aivar Lank</t>
  </si>
  <si>
    <t>Ester Penjam</t>
  </si>
  <si>
    <t>Piia Lutt</t>
  </si>
  <si>
    <t>Aare Noormaa</t>
  </si>
  <si>
    <t>Aleksandr Holst</t>
  </si>
  <si>
    <t>Viljar Lätt</t>
  </si>
  <si>
    <t>Noormehed</t>
  </si>
  <si>
    <t>Neiud</t>
  </si>
  <si>
    <t>III</t>
  </si>
  <si>
    <t>I</t>
  </si>
  <si>
    <t>II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</si>
</sst>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20" fontId="4" fillId="2" borderId="0" xfId="0" applyNumberFormat="1" applyFont="1" applyFill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44" fontId="0" fillId="2" borderId="0" xfId="17" applyFont="1" applyFill="1" applyAlignment="1">
      <alignment/>
    </xf>
    <xf numFmtId="0" fontId="0" fillId="2" borderId="9" xfId="0" applyFont="1" applyFill="1" applyBorder="1" applyAlignment="1">
      <alignment horizontal="center"/>
    </xf>
    <xf numFmtId="9" fontId="0" fillId="2" borderId="0" xfId="19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23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1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/>
    </xf>
    <xf numFmtId="0" fontId="11" fillId="2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5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workbookViewId="0" topLeftCell="A1">
      <selection activeCell="A2" sqref="A2"/>
    </sheetView>
  </sheetViews>
  <sheetFormatPr defaultColWidth="9.140625" defaultRowHeight="12.75"/>
  <cols>
    <col min="1" max="1" width="4.140625" style="59" bestFit="1" customWidth="1"/>
    <col min="2" max="2" width="24.28125" style="60" customWidth="1"/>
    <col min="3" max="6" width="6.57421875" style="14" bestFit="1" customWidth="1"/>
    <col min="7" max="8" width="6.57421875" style="14" customWidth="1"/>
    <col min="9" max="9" width="7.28125" style="61" bestFit="1" customWidth="1"/>
    <col min="10" max="10" width="9.7109375" style="62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4</v>
      </c>
      <c r="C1" s="3"/>
      <c r="D1" s="3"/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17" t="s">
        <v>62</v>
      </c>
      <c r="C3" s="18">
        <v>215</v>
      </c>
      <c r="D3" s="19">
        <v>221</v>
      </c>
      <c r="E3" s="19">
        <v>232</v>
      </c>
      <c r="F3" s="19">
        <v>193</v>
      </c>
      <c r="G3" s="19">
        <v>228</v>
      </c>
      <c r="H3" s="20">
        <v>198</v>
      </c>
      <c r="I3" s="21">
        <f aca="true" t="shared" si="0" ref="I3:I34">SUM(C3:H3)</f>
        <v>1287</v>
      </c>
      <c r="J3" s="22">
        <f aca="true" t="shared" si="1" ref="J3:J34">AVERAGE(C3:H3)</f>
        <v>214.5</v>
      </c>
    </row>
    <row r="4" spans="1:10" ht="12.75">
      <c r="A4" s="16">
        <f aca="true" t="shared" si="2" ref="A4:A37">A3+1</f>
        <v>2</v>
      </c>
      <c r="B4" s="17" t="s">
        <v>139</v>
      </c>
      <c r="C4" s="18">
        <v>159</v>
      </c>
      <c r="D4" s="19">
        <v>198</v>
      </c>
      <c r="E4" s="19">
        <v>204</v>
      </c>
      <c r="F4" s="19">
        <v>237</v>
      </c>
      <c r="G4" s="19">
        <v>244</v>
      </c>
      <c r="H4" s="20">
        <v>217</v>
      </c>
      <c r="I4" s="21">
        <f t="shared" si="0"/>
        <v>1259</v>
      </c>
      <c r="J4" s="22">
        <f t="shared" si="1"/>
        <v>209.83333333333334</v>
      </c>
    </row>
    <row r="5" spans="1:10" ht="12.75">
      <c r="A5" s="16">
        <f t="shared" si="2"/>
        <v>3</v>
      </c>
      <c r="B5" s="17" t="s">
        <v>154</v>
      </c>
      <c r="C5" s="18">
        <v>203</v>
      </c>
      <c r="D5" s="19">
        <v>217</v>
      </c>
      <c r="E5" s="19">
        <v>201</v>
      </c>
      <c r="F5" s="19">
        <v>228</v>
      </c>
      <c r="G5" s="19">
        <v>182</v>
      </c>
      <c r="H5" s="20">
        <v>212</v>
      </c>
      <c r="I5" s="21">
        <f t="shared" si="0"/>
        <v>1243</v>
      </c>
      <c r="J5" s="22">
        <f t="shared" si="1"/>
        <v>207.16666666666666</v>
      </c>
    </row>
    <row r="6" spans="1:10" ht="12.75">
      <c r="A6" s="16">
        <f t="shared" si="2"/>
        <v>4</v>
      </c>
      <c r="B6" s="17" t="s">
        <v>143</v>
      </c>
      <c r="C6" s="18">
        <v>222</v>
      </c>
      <c r="D6" s="19">
        <v>257</v>
      </c>
      <c r="E6" s="19">
        <v>193</v>
      </c>
      <c r="F6" s="19">
        <v>204</v>
      </c>
      <c r="G6" s="19">
        <v>155</v>
      </c>
      <c r="H6" s="20">
        <v>196</v>
      </c>
      <c r="I6" s="21">
        <f t="shared" si="0"/>
        <v>1227</v>
      </c>
      <c r="J6" s="22">
        <f t="shared" si="1"/>
        <v>204.5</v>
      </c>
    </row>
    <row r="7" spans="1:10" ht="12.75">
      <c r="A7" s="16">
        <f t="shared" si="2"/>
        <v>5</v>
      </c>
      <c r="B7" s="17" t="s">
        <v>61</v>
      </c>
      <c r="C7" s="18">
        <v>194</v>
      </c>
      <c r="D7" s="19">
        <v>211</v>
      </c>
      <c r="E7" s="19">
        <v>192</v>
      </c>
      <c r="F7" s="19">
        <v>195</v>
      </c>
      <c r="G7" s="19">
        <v>226</v>
      </c>
      <c r="H7" s="20">
        <v>194</v>
      </c>
      <c r="I7" s="21">
        <f t="shared" si="0"/>
        <v>1212</v>
      </c>
      <c r="J7" s="22">
        <f t="shared" si="1"/>
        <v>202</v>
      </c>
    </row>
    <row r="8" spans="1:10" ht="12.75">
      <c r="A8" s="16">
        <f t="shared" si="2"/>
        <v>6</v>
      </c>
      <c r="B8" s="17" t="s">
        <v>37</v>
      </c>
      <c r="C8" s="18">
        <v>206</v>
      </c>
      <c r="D8" s="19">
        <v>236</v>
      </c>
      <c r="E8" s="19">
        <v>216</v>
      </c>
      <c r="F8" s="19">
        <v>148</v>
      </c>
      <c r="G8" s="19">
        <v>189</v>
      </c>
      <c r="H8" s="20">
        <v>196</v>
      </c>
      <c r="I8" s="21">
        <f t="shared" si="0"/>
        <v>1191</v>
      </c>
      <c r="J8" s="22">
        <f t="shared" si="1"/>
        <v>198.5</v>
      </c>
    </row>
    <row r="9" spans="1:10" ht="12.75">
      <c r="A9" s="16">
        <f t="shared" si="2"/>
        <v>7</v>
      </c>
      <c r="B9" s="17" t="s">
        <v>41</v>
      </c>
      <c r="C9" s="18">
        <v>195</v>
      </c>
      <c r="D9" s="19">
        <v>207</v>
      </c>
      <c r="E9" s="19">
        <v>203</v>
      </c>
      <c r="F9" s="19">
        <v>199</v>
      </c>
      <c r="G9" s="19">
        <v>166</v>
      </c>
      <c r="H9" s="20">
        <v>211</v>
      </c>
      <c r="I9" s="21">
        <f t="shared" si="0"/>
        <v>1181</v>
      </c>
      <c r="J9" s="22">
        <f t="shared" si="1"/>
        <v>196.83333333333334</v>
      </c>
    </row>
    <row r="10" spans="1:10" ht="12.75">
      <c r="A10" s="16">
        <f t="shared" si="2"/>
        <v>8</v>
      </c>
      <c r="B10" s="17" t="s">
        <v>125</v>
      </c>
      <c r="C10" s="18">
        <v>196</v>
      </c>
      <c r="D10" s="19">
        <v>191</v>
      </c>
      <c r="E10" s="19">
        <v>183</v>
      </c>
      <c r="F10" s="19">
        <v>235</v>
      </c>
      <c r="G10" s="19">
        <v>167</v>
      </c>
      <c r="H10" s="20">
        <v>194</v>
      </c>
      <c r="I10" s="21">
        <f t="shared" si="0"/>
        <v>1166</v>
      </c>
      <c r="J10" s="22">
        <f t="shared" si="1"/>
        <v>194.33333333333334</v>
      </c>
    </row>
    <row r="11" spans="1:10" ht="12.75">
      <c r="A11" s="16">
        <f t="shared" si="2"/>
        <v>9</v>
      </c>
      <c r="B11" s="17" t="s">
        <v>30</v>
      </c>
      <c r="C11" s="18">
        <v>171</v>
      </c>
      <c r="D11" s="19">
        <v>215</v>
      </c>
      <c r="E11" s="19">
        <v>216</v>
      </c>
      <c r="F11" s="19">
        <v>225</v>
      </c>
      <c r="G11" s="19">
        <v>160</v>
      </c>
      <c r="H11" s="20">
        <v>179</v>
      </c>
      <c r="I11" s="21">
        <f t="shared" si="0"/>
        <v>1166</v>
      </c>
      <c r="J11" s="22">
        <f t="shared" si="1"/>
        <v>194.33333333333334</v>
      </c>
    </row>
    <row r="12" spans="1:10" ht="12.75">
      <c r="A12" s="16">
        <f t="shared" si="2"/>
        <v>10</v>
      </c>
      <c r="B12" s="17" t="s">
        <v>142</v>
      </c>
      <c r="C12" s="18">
        <v>202</v>
      </c>
      <c r="D12" s="19">
        <v>161</v>
      </c>
      <c r="E12" s="19">
        <v>187</v>
      </c>
      <c r="F12" s="19">
        <v>154</v>
      </c>
      <c r="G12" s="19">
        <v>237</v>
      </c>
      <c r="H12" s="20">
        <v>224</v>
      </c>
      <c r="I12" s="44">
        <f t="shared" si="0"/>
        <v>1165</v>
      </c>
      <c r="J12" s="22">
        <f t="shared" si="1"/>
        <v>194.16666666666666</v>
      </c>
    </row>
    <row r="13" spans="1:10" ht="12.75">
      <c r="A13" s="16">
        <f t="shared" si="2"/>
        <v>11</v>
      </c>
      <c r="B13" s="17" t="s">
        <v>40</v>
      </c>
      <c r="C13" s="18">
        <v>189</v>
      </c>
      <c r="D13" s="19">
        <v>169</v>
      </c>
      <c r="E13" s="19">
        <v>224</v>
      </c>
      <c r="F13" s="19">
        <v>191</v>
      </c>
      <c r="G13" s="19">
        <v>181</v>
      </c>
      <c r="H13" s="20">
        <v>204</v>
      </c>
      <c r="I13" s="21">
        <f t="shared" si="0"/>
        <v>1158</v>
      </c>
      <c r="J13" s="22">
        <f t="shared" si="1"/>
        <v>193</v>
      </c>
    </row>
    <row r="14" spans="1:14" ht="13.5" thickBot="1">
      <c r="A14" s="16">
        <f t="shared" si="2"/>
        <v>12</v>
      </c>
      <c r="B14" s="17" t="s">
        <v>78</v>
      </c>
      <c r="C14" s="18">
        <v>232</v>
      </c>
      <c r="D14" s="19">
        <v>165</v>
      </c>
      <c r="E14" s="19">
        <v>183</v>
      </c>
      <c r="F14" s="19">
        <v>245</v>
      </c>
      <c r="G14" s="19">
        <v>174</v>
      </c>
      <c r="H14" s="20">
        <v>148</v>
      </c>
      <c r="I14" s="21">
        <f t="shared" si="0"/>
        <v>1147</v>
      </c>
      <c r="J14" s="22">
        <f t="shared" si="1"/>
        <v>191.16666666666666</v>
      </c>
      <c r="K14" s="57"/>
      <c r="L14" s="30"/>
      <c r="M14" s="30"/>
      <c r="N14" s="30"/>
    </row>
    <row r="15" spans="1:10" ht="12.75">
      <c r="A15" s="31">
        <f t="shared" si="2"/>
        <v>13</v>
      </c>
      <c r="B15" s="51" t="s">
        <v>113</v>
      </c>
      <c r="C15" s="33">
        <v>204</v>
      </c>
      <c r="D15" s="34">
        <v>194</v>
      </c>
      <c r="E15" s="34">
        <v>205</v>
      </c>
      <c r="F15" s="34">
        <v>152</v>
      </c>
      <c r="G15" s="34">
        <v>221</v>
      </c>
      <c r="H15" s="35">
        <v>166</v>
      </c>
      <c r="I15" s="36">
        <f t="shared" si="0"/>
        <v>1142</v>
      </c>
      <c r="J15" s="37">
        <f t="shared" si="1"/>
        <v>190.33333333333334</v>
      </c>
    </row>
    <row r="16" spans="1:10" ht="12.75">
      <c r="A16" s="16">
        <f t="shared" si="2"/>
        <v>14</v>
      </c>
      <c r="B16" s="17" t="s">
        <v>23</v>
      </c>
      <c r="C16" s="18">
        <v>159</v>
      </c>
      <c r="D16" s="19">
        <v>202</v>
      </c>
      <c r="E16" s="19">
        <v>196</v>
      </c>
      <c r="F16" s="19">
        <v>186</v>
      </c>
      <c r="G16" s="19">
        <v>190</v>
      </c>
      <c r="H16" s="20">
        <v>209</v>
      </c>
      <c r="I16" s="21">
        <f t="shared" si="0"/>
        <v>1142</v>
      </c>
      <c r="J16" s="22">
        <f t="shared" si="1"/>
        <v>190.33333333333334</v>
      </c>
    </row>
    <row r="17" spans="1:10" ht="12.75">
      <c r="A17" s="16">
        <f t="shared" si="2"/>
        <v>15</v>
      </c>
      <c r="B17" s="97" t="s">
        <v>49</v>
      </c>
      <c r="C17" s="98">
        <v>192</v>
      </c>
      <c r="D17" s="99">
        <v>196</v>
      </c>
      <c r="E17" s="99">
        <v>205</v>
      </c>
      <c r="F17" s="99">
        <v>170</v>
      </c>
      <c r="G17" s="99">
        <v>184</v>
      </c>
      <c r="H17" s="100">
        <v>188</v>
      </c>
      <c r="I17" s="101">
        <f t="shared" si="0"/>
        <v>1135</v>
      </c>
      <c r="J17" s="102">
        <f t="shared" si="1"/>
        <v>189.16666666666666</v>
      </c>
    </row>
    <row r="18" spans="1:10" ht="12.75">
      <c r="A18" s="16">
        <f t="shared" si="2"/>
        <v>16</v>
      </c>
      <c r="B18" s="17" t="s">
        <v>137</v>
      </c>
      <c r="C18" s="18">
        <v>223</v>
      </c>
      <c r="D18" s="19">
        <v>181</v>
      </c>
      <c r="E18" s="19">
        <v>205</v>
      </c>
      <c r="F18" s="19">
        <v>200</v>
      </c>
      <c r="G18" s="19">
        <v>140</v>
      </c>
      <c r="H18" s="20">
        <v>178</v>
      </c>
      <c r="I18" s="21">
        <f t="shared" si="0"/>
        <v>1127</v>
      </c>
      <c r="J18" s="22">
        <f t="shared" si="1"/>
        <v>187.83333333333334</v>
      </c>
    </row>
    <row r="19" spans="1:10" ht="12.75">
      <c r="A19" s="16">
        <f t="shared" si="2"/>
        <v>17</v>
      </c>
      <c r="B19" s="17" t="s">
        <v>155</v>
      </c>
      <c r="C19" s="18">
        <v>168</v>
      </c>
      <c r="D19" s="19">
        <v>195</v>
      </c>
      <c r="E19" s="19">
        <v>191</v>
      </c>
      <c r="F19" s="19">
        <v>204</v>
      </c>
      <c r="G19" s="19">
        <v>173</v>
      </c>
      <c r="H19" s="20">
        <v>194</v>
      </c>
      <c r="I19" s="44">
        <f t="shared" si="0"/>
        <v>1125</v>
      </c>
      <c r="J19" s="22">
        <f t="shared" si="1"/>
        <v>187.5</v>
      </c>
    </row>
    <row r="20" spans="1:10" ht="12.75">
      <c r="A20" s="16">
        <f t="shared" si="2"/>
        <v>18</v>
      </c>
      <c r="B20" s="17" t="s">
        <v>150</v>
      </c>
      <c r="C20" s="18">
        <v>171</v>
      </c>
      <c r="D20" s="19">
        <v>162</v>
      </c>
      <c r="E20" s="19">
        <v>199</v>
      </c>
      <c r="F20" s="19">
        <v>225</v>
      </c>
      <c r="G20" s="19">
        <v>221</v>
      </c>
      <c r="H20" s="20">
        <v>140</v>
      </c>
      <c r="I20" s="44">
        <f t="shared" si="0"/>
        <v>1118</v>
      </c>
      <c r="J20" s="22">
        <f t="shared" si="1"/>
        <v>186.33333333333334</v>
      </c>
    </row>
    <row r="21" spans="1:10" ht="12.75">
      <c r="A21" s="16">
        <f t="shared" si="2"/>
        <v>19</v>
      </c>
      <c r="B21" s="17" t="s">
        <v>96</v>
      </c>
      <c r="C21" s="18">
        <v>170</v>
      </c>
      <c r="D21" s="19">
        <v>158</v>
      </c>
      <c r="E21" s="19">
        <v>150</v>
      </c>
      <c r="F21" s="19">
        <v>208</v>
      </c>
      <c r="G21" s="19">
        <v>214</v>
      </c>
      <c r="H21" s="20">
        <v>213</v>
      </c>
      <c r="I21" s="44">
        <f t="shared" si="0"/>
        <v>1113</v>
      </c>
      <c r="J21" s="22">
        <f t="shared" si="1"/>
        <v>185.5</v>
      </c>
    </row>
    <row r="22" spans="1:10" ht="12.75">
      <c r="A22" s="16">
        <f t="shared" si="2"/>
        <v>20</v>
      </c>
      <c r="B22" s="17" t="s">
        <v>114</v>
      </c>
      <c r="C22" s="18">
        <v>171</v>
      </c>
      <c r="D22" s="19">
        <v>183</v>
      </c>
      <c r="E22" s="19">
        <v>166</v>
      </c>
      <c r="F22" s="19">
        <v>203</v>
      </c>
      <c r="G22" s="19">
        <v>197</v>
      </c>
      <c r="H22" s="20">
        <v>192</v>
      </c>
      <c r="I22" s="44">
        <f t="shared" si="0"/>
        <v>1112</v>
      </c>
      <c r="J22" s="22">
        <f t="shared" si="1"/>
        <v>185.33333333333334</v>
      </c>
    </row>
    <row r="23" spans="1:10" ht="12.75">
      <c r="A23" s="16">
        <f t="shared" si="2"/>
        <v>21</v>
      </c>
      <c r="B23" s="17" t="s">
        <v>67</v>
      </c>
      <c r="C23" s="18">
        <v>171</v>
      </c>
      <c r="D23" s="19">
        <v>224</v>
      </c>
      <c r="E23" s="19">
        <v>161</v>
      </c>
      <c r="F23" s="19">
        <v>199</v>
      </c>
      <c r="G23" s="19">
        <v>174</v>
      </c>
      <c r="H23" s="20">
        <v>179</v>
      </c>
      <c r="I23" s="44">
        <f t="shared" si="0"/>
        <v>1108</v>
      </c>
      <c r="J23" s="22">
        <f t="shared" si="1"/>
        <v>184.66666666666666</v>
      </c>
    </row>
    <row r="24" spans="1:10" ht="12.75">
      <c r="A24" s="16">
        <f t="shared" si="2"/>
        <v>22</v>
      </c>
      <c r="B24" s="97" t="s">
        <v>80</v>
      </c>
      <c r="C24" s="98">
        <v>190</v>
      </c>
      <c r="D24" s="99">
        <v>241</v>
      </c>
      <c r="E24" s="99">
        <v>170</v>
      </c>
      <c r="F24" s="99">
        <v>145</v>
      </c>
      <c r="G24" s="99">
        <v>183</v>
      </c>
      <c r="H24" s="100">
        <v>176</v>
      </c>
      <c r="I24" s="113">
        <f t="shared" si="0"/>
        <v>1105</v>
      </c>
      <c r="J24" s="102">
        <f t="shared" si="1"/>
        <v>184.16666666666666</v>
      </c>
    </row>
    <row r="25" spans="1:10" ht="12.75">
      <c r="A25" s="16">
        <f t="shared" si="2"/>
        <v>23</v>
      </c>
      <c r="B25" s="17" t="s">
        <v>146</v>
      </c>
      <c r="C25" s="18">
        <v>209</v>
      </c>
      <c r="D25" s="19">
        <v>175</v>
      </c>
      <c r="E25" s="19">
        <v>204</v>
      </c>
      <c r="F25" s="19">
        <v>189</v>
      </c>
      <c r="G25" s="19">
        <v>177</v>
      </c>
      <c r="H25" s="20">
        <v>150</v>
      </c>
      <c r="I25" s="44">
        <f t="shared" si="0"/>
        <v>1104</v>
      </c>
      <c r="J25" s="22">
        <f t="shared" si="1"/>
        <v>184</v>
      </c>
    </row>
    <row r="26" spans="1:10" ht="12.75">
      <c r="A26" s="16">
        <f t="shared" si="2"/>
        <v>24</v>
      </c>
      <c r="B26" s="96" t="s">
        <v>133</v>
      </c>
      <c r="C26" s="23">
        <v>146</v>
      </c>
      <c r="D26" s="24">
        <v>186</v>
      </c>
      <c r="E26" s="24">
        <v>216</v>
      </c>
      <c r="F26" s="24">
        <v>145</v>
      </c>
      <c r="G26" s="24">
        <v>185</v>
      </c>
      <c r="H26" s="25">
        <v>221</v>
      </c>
      <c r="I26" s="110">
        <f t="shared" si="0"/>
        <v>1099</v>
      </c>
      <c r="J26" s="95">
        <f t="shared" si="1"/>
        <v>183.16666666666666</v>
      </c>
    </row>
    <row r="27" spans="1:10" ht="12.75">
      <c r="A27" s="16">
        <f t="shared" si="2"/>
        <v>25</v>
      </c>
      <c r="B27" s="26" t="s">
        <v>97</v>
      </c>
      <c r="C27" s="18">
        <v>190</v>
      </c>
      <c r="D27" s="19">
        <v>152</v>
      </c>
      <c r="E27" s="19">
        <v>245</v>
      </c>
      <c r="F27" s="19">
        <v>160</v>
      </c>
      <c r="G27" s="19">
        <v>195</v>
      </c>
      <c r="H27" s="20">
        <v>154</v>
      </c>
      <c r="I27" s="44">
        <f t="shared" si="0"/>
        <v>1096</v>
      </c>
      <c r="J27" s="22">
        <f t="shared" si="1"/>
        <v>182.66666666666666</v>
      </c>
    </row>
    <row r="28" spans="1:10" ht="12.75">
      <c r="A28" s="16">
        <f t="shared" si="2"/>
        <v>26</v>
      </c>
      <c r="B28" s="17" t="s">
        <v>75</v>
      </c>
      <c r="C28" s="18">
        <v>160</v>
      </c>
      <c r="D28" s="19">
        <v>165</v>
      </c>
      <c r="E28" s="19">
        <v>191</v>
      </c>
      <c r="F28" s="19">
        <v>194</v>
      </c>
      <c r="G28" s="19">
        <v>192</v>
      </c>
      <c r="H28" s="20">
        <v>194</v>
      </c>
      <c r="I28" s="44">
        <f t="shared" si="0"/>
        <v>1096</v>
      </c>
      <c r="J28" s="22">
        <f t="shared" si="1"/>
        <v>182.66666666666666</v>
      </c>
    </row>
    <row r="29" spans="1:10" ht="12.75">
      <c r="A29" s="16">
        <f t="shared" si="2"/>
        <v>27</v>
      </c>
      <c r="B29" s="17" t="s">
        <v>89</v>
      </c>
      <c r="C29" s="18">
        <v>196</v>
      </c>
      <c r="D29" s="19">
        <v>222</v>
      </c>
      <c r="E29" s="19">
        <v>219</v>
      </c>
      <c r="F29" s="19">
        <v>125</v>
      </c>
      <c r="G29" s="19">
        <v>167</v>
      </c>
      <c r="H29" s="20">
        <v>166</v>
      </c>
      <c r="I29" s="44">
        <f t="shared" si="0"/>
        <v>1095</v>
      </c>
      <c r="J29" s="22">
        <f t="shared" si="1"/>
        <v>182.5</v>
      </c>
    </row>
    <row r="30" spans="1:10" ht="12.75">
      <c r="A30" s="16">
        <f t="shared" si="2"/>
        <v>28</v>
      </c>
      <c r="B30" s="96" t="s">
        <v>86</v>
      </c>
      <c r="C30" s="23">
        <v>149</v>
      </c>
      <c r="D30" s="24">
        <v>207</v>
      </c>
      <c r="E30" s="24">
        <v>183</v>
      </c>
      <c r="F30" s="24">
        <v>214</v>
      </c>
      <c r="G30" s="24">
        <v>126</v>
      </c>
      <c r="H30" s="25">
        <v>208</v>
      </c>
      <c r="I30" s="110">
        <f t="shared" si="0"/>
        <v>1087</v>
      </c>
      <c r="J30" s="95">
        <f t="shared" si="1"/>
        <v>181.16666666666666</v>
      </c>
    </row>
    <row r="31" spans="1:10" ht="12.75">
      <c r="A31" s="16">
        <f t="shared" si="2"/>
        <v>29</v>
      </c>
      <c r="B31" s="96" t="s">
        <v>47</v>
      </c>
      <c r="C31" s="23">
        <v>204</v>
      </c>
      <c r="D31" s="24">
        <v>166</v>
      </c>
      <c r="E31" s="24">
        <v>155</v>
      </c>
      <c r="F31" s="24">
        <v>202</v>
      </c>
      <c r="G31" s="24">
        <v>189</v>
      </c>
      <c r="H31" s="25">
        <v>168</v>
      </c>
      <c r="I31" s="110">
        <f t="shared" si="0"/>
        <v>1084</v>
      </c>
      <c r="J31" s="95">
        <f t="shared" si="1"/>
        <v>180.66666666666666</v>
      </c>
    </row>
    <row r="32" spans="1:10" ht="12.75">
      <c r="A32" s="16">
        <f t="shared" si="2"/>
        <v>30</v>
      </c>
      <c r="B32" s="17" t="s">
        <v>83</v>
      </c>
      <c r="C32" s="18">
        <v>202</v>
      </c>
      <c r="D32" s="19">
        <v>151</v>
      </c>
      <c r="E32" s="19">
        <v>171</v>
      </c>
      <c r="F32" s="19">
        <v>222</v>
      </c>
      <c r="G32" s="19">
        <v>172</v>
      </c>
      <c r="H32" s="20">
        <v>155</v>
      </c>
      <c r="I32" s="44">
        <f t="shared" si="0"/>
        <v>1073</v>
      </c>
      <c r="J32" s="22">
        <f t="shared" si="1"/>
        <v>178.83333333333334</v>
      </c>
    </row>
    <row r="33" spans="1:10" ht="12.75">
      <c r="A33" s="16">
        <f t="shared" si="2"/>
        <v>31</v>
      </c>
      <c r="B33" s="17" t="s">
        <v>145</v>
      </c>
      <c r="C33" s="18">
        <v>174</v>
      </c>
      <c r="D33" s="19">
        <v>186</v>
      </c>
      <c r="E33" s="19">
        <v>181</v>
      </c>
      <c r="F33" s="19">
        <v>190</v>
      </c>
      <c r="G33" s="19">
        <v>190</v>
      </c>
      <c r="H33" s="20">
        <v>152</v>
      </c>
      <c r="I33" s="44">
        <f t="shared" si="0"/>
        <v>1073</v>
      </c>
      <c r="J33" s="22">
        <f t="shared" si="1"/>
        <v>178.83333333333334</v>
      </c>
    </row>
    <row r="34" spans="1:10" ht="12.75">
      <c r="A34" s="16">
        <f t="shared" si="2"/>
        <v>32</v>
      </c>
      <c r="B34" s="96" t="s">
        <v>108</v>
      </c>
      <c r="C34" s="23">
        <v>196</v>
      </c>
      <c r="D34" s="24">
        <v>179</v>
      </c>
      <c r="E34" s="24">
        <v>171</v>
      </c>
      <c r="F34" s="24">
        <v>189</v>
      </c>
      <c r="G34" s="24">
        <v>154</v>
      </c>
      <c r="H34" s="25">
        <v>184</v>
      </c>
      <c r="I34" s="110">
        <f t="shared" si="0"/>
        <v>1073</v>
      </c>
      <c r="J34" s="95">
        <f t="shared" si="1"/>
        <v>178.83333333333334</v>
      </c>
    </row>
    <row r="35" spans="1:10" ht="12.75">
      <c r="A35" s="16">
        <f t="shared" si="2"/>
        <v>33</v>
      </c>
      <c r="B35" s="26" t="s">
        <v>43</v>
      </c>
      <c r="C35" s="18">
        <v>164</v>
      </c>
      <c r="D35" s="19">
        <v>187</v>
      </c>
      <c r="E35" s="38">
        <v>131</v>
      </c>
      <c r="F35" s="38">
        <v>205</v>
      </c>
      <c r="G35" s="38">
        <v>169</v>
      </c>
      <c r="H35" s="39">
        <v>215</v>
      </c>
      <c r="I35" s="44">
        <f aca="true" t="shared" si="3" ref="I35:I66">SUM(C35:H35)</f>
        <v>1071</v>
      </c>
      <c r="J35" s="22">
        <f aca="true" t="shared" si="4" ref="J35:J66">AVERAGE(C35:H35)</f>
        <v>178.5</v>
      </c>
    </row>
    <row r="36" spans="1:10" ht="12.75">
      <c r="A36" s="16">
        <f t="shared" si="2"/>
        <v>34</v>
      </c>
      <c r="B36" s="17" t="s">
        <v>130</v>
      </c>
      <c r="C36" s="18">
        <v>168</v>
      </c>
      <c r="D36" s="19">
        <v>204</v>
      </c>
      <c r="E36" s="19">
        <v>169</v>
      </c>
      <c r="F36" s="19">
        <v>154</v>
      </c>
      <c r="G36" s="19">
        <v>185</v>
      </c>
      <c r="H36" s="20">
        <v>187</v>
      </c>
      <c r="I36" s="44">
        <f t="shared" si="3"/>
        <v>1067</v>
      </c>
      <c r="J36" s="22">
        <f t="shared" si="4"/>
        <v>177.83333333333334</v>
      </c>
    </row>
    <row r="37" spans="1:10" ht="12.75">
      <c r="A37" s="16">
        <f t="shared" si="2"/>
        <v>35</v>
      </c>
      <c r="B37" s="17" t="s">
        <v>65</v>
      </c>
      <c r="C37" s="18">
        <v>194</v>
      </c>
      <c r="D37" s="19">
        <v>160</v>
      </c>
      <c r="E37" s="19">
        <v>195</v>
      </c>
      <c r="F37" s="19">
        <v>200</v>
      </c>
      <c r="G37" s="19">
        <v>145</v>
      </c>
      <c r="H37" s="20">
        <v>173</v>
      </c>
      <c r="I37" s="44">
        <f t="shared" si="3"/>
        <v>1067</v>
      </c>
      <c r="J37" s="22">
        <f t="shared" si="4"/>
        <v>177.83333333333334</v>
      </c>
    </row>
    <row r="38" spans="1:10" ht="12.75">
      <c r="A38" s="16">
        <f aca="true" t="shared" si="5" ref="A38:A45">A37+1</f>
        <v>36</v>
      </c>
      <c r="B38" s="17" t="s">
        <v>148</v>
      </c>
      <c r="C38" s="18">
        <v>139</v>
      </c>
      <c r="D38" s="19">
        <v>207</v>
      </c>
      <c r="E38" s="19">
        <v>204</v>
      </c>
      <c r="F38" s="19">
        <v>166</v>
      </c>
      <c r="G38" s="19">
        <v>183</v>
      </c>
      <c r="H38" s="20">
        <v>167</v>
      </c>
      <c r="I38" s="44">
        <f t="shared" si="3"/>
        <v>1066</v>
      </c>
      <c r="J38" s="22">
        <f t="shared" si="4"/>
        <v>177.66666666666666</v>
      </c>
    </row>
    <row r="39" spans="1:10" ht="12.75">
      <c r="A39" s="16">
        <f t="shared" si="5"/>
        <v>37</v>
      </c>
      <c r="B39" s="17" t="s">
        <v>138</v>
      </c>
      <c r="C39" s="33">
        <v>165</v>
      </c>
      <c r="D39" s="34">
        <v>180</v>
      </c>
      <c r="E39" s="34">
        <v>230</v>
      </c>
      <c r="F39" s="34">
        <v>163</v>
      </c>
      <c r="G39" s="34">
        <v>134</v>
      </c>
      <c r="H39" s="35">
        <v>190</v>
      </c>
      <c r="I39" s="53">
        <f t="shared" si="3"/>
        <v>1062</v>
      </c>
      <c r="J39" s="22">
        <f t="shared" si="4"/>
        <v>177</v>
      </c>
    </row>
    <row r="40" spans="1:10" ht="12.75">
      <c r="A40" s="16">
        <f t="shared" si="5"/>
        <v>38</v>
      </c>
      <c r="B40" s="17" t="s">
        <v>73</v>
      </c>
      <c r="C40" s="18">
        <v>134</v>
      </c>
      <c r="D40" s="19">
        <v>214</v>
      </c>
      <c r="E40" s="19">
        <v>205</v>
      </c>
      <c r="F40" s="19">
        <v>159</v>
      </c>
      <c r="G40" s="19">
        <v>182</v>
      </c>
      <c r="H40" s="20">
        <v>168</v>
      </c>
      <c r="I40" s="21">
        <f t="shared" si="3"/>
        <v>1062</v>
      </c>
      <c r="J40" s="22">
        <f t="shared" si="4"/>
        <v>177</v>
      </c>
    </row>
    <row r="41" spans="1:10" ht="12.75">
      <c r="A41" s="16">
        <f t="shared" si="5"/>
        <v>39</v>
      </c>
      <c r="B41" s="17" t="s">
        <v>84</v>
      </c>
      <c r="C41" s="19">
        <v>161</v>
      </c>
      <c r="D41" s="19">
        <v>181</v>
      </c>
      <c r="E41" s="19">
        <v>194</v>
      </c>
      <c r="F41" s="19">
        <v>155</v>
      </c>
      <c r="G41" s="19">
        <v>190</v>
      </c>
      <c r="H41" s="55">
        <v>181</v>
      </c>
      <c r="I41" s="21">
        <f t="shared" si="3"/>
        <v>1062</v>
      </c>
      <c r="J41" s="22">
        <f t="shared" si="4"/>
        <v>177</v>
      </c>
    </row>
    <row r="42" spans="1:10" ht="12.75">
      <c r="A42" s="16">
        <f t="shared" si="5"/>
        <v>40</v>
      </c>
      <c r="B42" s="17" t="s">
        <v>103</v>
      </c>
      <c r="C42" s="18">
        <v>191</v>
      </c>
      <c r="D42" s="19">
        <v>182</v>
      </c>
      <c r="E42" s="19">
        <v>167</v>
      </c>
      <c r="F42" s="19">
        <v>192</v>
      </c>
      <c r="G42" s="19">
        <v>162</v>
      </c>
      <c r="H42" s="20">
        <v>168</v>
      </c>
      <c r="I42" s="44">
        <f t="shared" si="3"/>
        <v>1062</v>
      </c>
      <c r="J42" s="22">
        <f t="shared" si="4"/>
        <v>177</v>
      </c>
    </row>
    <row r="43" spans="1:10" ht="12.75">
      <c r="A43" s="16">
        <f t="shared" si="5"/>
        <v>41</v>
      </c>
      <c r="B43" s="26" t="s">
        <v>109</v>
      </c>
      <c r="C43" s="18">
        <v>157</v>
      </c>
      <c r="D43" s="19">
        <v>212</v>
      </c>
      <c r="E43" s="19">
        <v>174</v>
      </c>
      <c r="F43" s="19">
        <v>168</v>
      </c>
      <c r="G43" s="19">
        <v>188</v>
      </c>
      <c r="H43" s="20">
        <v>162</v>
      </c>
      <c r="I43" s="44">
        <f t="shared" si="3"/>
        <v>1061</v>
      </c>
      <c r="J43" s="22">
        <f t="shared" si="4"/>
        <v>176.83333333333334</v>
      </c>
    </row>
    <row r="44" spans="1:10" ht="12.75">
      <c r="A44" s="16">
        <f t="shared" si="5"/>
        <v>42</v>
      </c>
      <c r="B44" s="96" t="s">
        <v>153</v>
      </c>
      <c r="C44" s="23">
        <v>172</v>
      </c>
      <c r="D44" s="24">
        <v>180</v>
      </c>
      <c r="E44" s="24">
        <v>172</v>
      </c>
      <c r="F44" s="24">
        <v>202</v>
      </c>
      <c r="G44" s="24">
        <v>170</v>
      </c>
      <c r="H44" s="25">
        <v>162</v>
      </c>
      <c r="I44" s="110">
        <f t="shared" si="3"/>
        <v>1058</v>
      </c>
      <c r="J44" s="95">
        <f t="shared" si="4"/>
        <v>176.33333333333334</v>
      </c>
    </row>
    <row r="45" spans="1:10" ht="12.75">
      <c r="A45" s="16">
        <f t="shared" si="5"/>
        <v>43</v>
      </c>
      <c r="B45" s="17" t="s">
        <v>46</v>
      </c>
      <c r="C45" s="18">
        <v>169</v>
      </c>
      <c r="D45" s="19">
        <v>205</v>
      </c>
      <c r="E45" s="19">
        <v>160</v>
      </c>
      <c r="F45" s="19">
        <v>166</v>
      </c>
      <c r="G45" s="19">
        <v>190</v>
      </c>
      <c r="H45" s="20">
        <v>168</v>
      </c>
      <c r="I45" s="44">
        <f t="shared" si="3"/>
        <v>1058</v>
      </c>
      <c r="J45" s="22">
        <f t="shared" si="4"/>
        <v>176.33333333333334</v>
      </c>
    </row>
    <row r="46" spans="1:10" ht="12.75">
      <c r="A46" s="16">
        <f aca="true" t="shared" si="6" ref="A46:A59">A45+1</f>
        <v>44</v>
      </c>
      <c r="B46" s="17" t="s">
        <v>135</v>
      </c>
      <c r="C46" s="18">
        <v>173</v>
      </c>
      <c r="D46" s="19">
        <v>158</v>
      </c>
      <c r="E46" s="19">
        <v>172</v>
      </c>
      <c r="F46" s="19">
        <v>191</v>
      </c>
      <c r="G46" s="19">
        <v>189</v>
      </c>
      <c r="H46" s="20">
        <v>173</v>
      </c>
      <c r="I46" s="44">
        <f t="shared" si="3"/>
        <v>1056</v>
      </c>
      <c r="J46" s="22">
        <f t="shared" si="4"/>
        <v>176</v>
      </c>
    </row>
    <row r="47" spans="1:10" ht="12.75">
      <c r="A47" s="16">
        <f t="shared" si="6"/>
        <v>45</v>
      </c>
      <c r="B47" s="93" t="s">
        <v>42</v>
      </c>
      <c r="C47" s="23">
        <v>171</v>
      </c>
      <c r="D47" s="24">
        <v>162</v>
      </c>
      <c r="E47" s="24">
        <v>182</v>
      </c>
      <c r="F47" s="24">
        <v>169</v>
      </c>
      <c r="G47" s="24">
        <v>206</v>
      </c>
      <c r="H47" s="25">
        <v>163</v>
      </c>
      <c r="I47" s="110">
        <f t="shared" si="3"/>
        <v>1053</v>
      </c>
      <c r="J47" s="95">
        <f t="shared" si="4"/>
        <v>175.5</v>
      </c>
    </row>
    <row r="48" spans="1:10" ht="12.75">
      <c r="A48" s="16">
        <f t="shared" si="6"/>
        <v>46</v>
      </c>
      <c r="B48" s="96" t="s">
        <v>99</v>
      </c>
      <c r="C48" s="23">
        <v>188</v>
      </c>
      <c r="D48" s="24">
        <v>153</v>
      </c>
      <c r="E48" s="24">
        <v>120</v>
      </c>
      <c r="F48" s="24">
        <v>176</v>
      </c>
      <c r="G48" s="24">
        <v>224</v>
      </c>
      <c r="H48" s="25">
        <v>188</v>
      </c>
      <c r="I48" s="110">
        <f t="shared" si="3"/>
        <v>1049</v>
      </c>
      <c r="J48" s="95">
        <f t="shared" si="4"/>
        <v>174.83333333333334</v>
      </c>
    </row>
    <row r="49" spans="1:10" ht="12.75">
      <c r="A49" s="16">
        <f t="shared" si="6"/>
        <v>47</v>
      </c>
      <c r="B49" s="17" t="s">
        <v>85</v>
      </c>
      <c r="C49" s="18">
        <v>187</v>
      </c>
      <c r="D49" s="19">
        <v>170</v>
      </c>
      <c r="E49" s="19">
        <v>151</v>
      </c>
      <c r="F49" s="19">
        <v>189</v>
      </c>
      <c r="G49" s="19">
        <v>170</v>
      </c>
      <c r="H49" s="20">
        <v>177</v>
      </c>
      <c r="I49" s="44">
        <f t="shared" si="3"/>
        <v>1044</v>
      </c>
      <c r="J49" s="22">
        <f t="shared" si="4"/>
        <v>174</v>
      </c>
    </row>
    <row r="50" spans="1:10" ht="12.75">
      <c r="A50" s="16">
        <f t="shared" si="6"/>
        <v>48</v>
      </c>
      <c r="B50" s="96" t="s">
        <v>101</v>
      </c>
      <c r="C50" s="23">
        <v>149</v>
      </c>
      <c r="D50" s="24">
        <v>158</v>
      </c>
      <c r="E50" s="24">
        <v>198</v>
      </c>
      <c r="F50" s="24">
        <v>199</v>
      </c>
      <c r="G50" s="24">
        <v>162</v>
      </c>
      <c r="H50" s="25">
        <v>176</v>
      </c>
      <c r="I50" s="110">
        <f t="shared" si="3"/>
        <v>1042</v>
      </c>
      <c r="J50" s="95">
        <f t="shared" si="4"/>
        <v>173.66666666666666</v>
      </c>
    </row>
    <row r="51" spans="1:10" ht="12.75">
      <c r="A51" s="16">
        <f t="shared" si="6"/>
        <v>49</v>
      </c>
      <c r="B51" s="131" t="s">
        <v>29</v>
      </c>
      <c r="C51" s="132">
        <v>188</v>
      </c>
      <c r="D51" s="134">
        <v>176</v>
      </c>
      <c r="E51" s="134">
        <v>193</v>
      </c>
      <c r="F51" s="134">
        <v>175</v>
      </c>
      <c r="G51" s="134">
        <v>146</v>
      </c>
      <c r="H51" s="135">
        <v>163</v>
      </c>
      <c r="I51" s="107">
        <f t="shared" si="3"/>
        <v>1041</v>
      </c>
      <c r="J51" s="108">
        <f t="shared" si="4"/>
        <v>173.5</v>
      </c>
    </row>
    <row r="52" spans="1:13" ht="12.75">
      <c r="A52" s="16">
        <f t="shared" si="6"/>
        <v>50</v>
      </c>
      <c r="B52" s="17" t="s">
        <v>111</v>
      </c>
      <c r="C52" s="19">
        <v>201</v>
      </c>
      <c r="D52" s="19">
        <v>146</v>
      </c>
      <c r="E52" s="19">
        <v>190</v>
      </c>
      <c r="F52" s="19">
        <v>170</v>
      </c>
      <c r="G52" s="19">
        <v>184</v>
      </c>
      <c r="H52" s="55">
        <v>148</v>
      </c>
      <c r="I52" s="36">
        <f t="shared" si="3"/>
        <v>1039</v>
      </c>
      <c r="J52" s="37">
        <f t="shared" si="4"/>
        <v>173.16666666666666</v>
      </c>
      <c r="L52" s="56"/>
      <c r="M52" s="46"/>
    </row>
    <row r="53" spans="1:14" ht="13.5" thickBot="1">
      <c r="A53" s="16">
        <f t="shared" si="6"/>
        <v>51</v>
      </c>
      <c r="B53" s="17" t="s">
        <v>50</v>
      </c>
      <c r="C53" s="19">
        <v>160</v>
      </c>
      <c r="D53" s="19">
        <v>161</v>
      </c>
      <c r="E53" s="19">
        <v>174</v>
      </c>
      <c r="F53" s="19">
        <v>198</v>
      </c>
      <c r="G53" s="19">
        <v>187</v>
      </c>
      <c r="H53" s="55">
        <v>159</v>
      </c>
      <c r="I53" s="21">
        <f t="shared" si="3"/>
        <v>1039</v>
      </c>
      <c r="J53" s="22">
        <f t="shared" si="4"/>
        <v>173.16666666666666</v>
      </c>
      <c r="K53" s="57"/>
      <c r="L53" s="30"/>
      <c r="M53" s="30"/>
      <c r="N53" s="30"/>
    </row>
    <row r="54" spans="1:10" ht="12.75">
      <c r="A54" s="16">
        <f t="shared" si="6"/>
        <v>52</v>
      </c>
      <c r="B54" s="32" t="s">
        <v>115</v>
      </c>
      <c r="C54" s="33">
        <v>153</v>
      </c>
      <c r="D54" s="34">
        <v>182</v>
      </c>
      <c r="E54" s="34">
        <v>162</v>
      </c>
      <c r="F54" s="34">
        <v>215</v>
      </c>
      <c r="G54" s="34">
        <v>172</v>
      </c>
      <c r="H54" s="35">
        <v>154</v>
      </c>
      <c r="I54" s="53">
        <f t="shared" si="3"/>
        <v>1038</v>
      </c>
      <c r="J54" s="37">
        <f t="shared" si="4"/>
        <v>173</v>
      </c>
    </row>
    <row r="55" spans="1:12" ht="12.75">
      <c r="A55" s="16">
        <f t="shared" si="6"/>
        <v>53</v>
      </c>
      <c r="B55" s="96" t="s">
        <v>72</v>
      </c>
      <c r="C55" s="23">
        <v>189</v>
      </c>
      <c r="D55" s="24">
        <v>160</v>
      </c>
      <c r="E55" s="24">
        <v>160</v>
      </c>
      <c r="F55" s="24">
        <v>144</v>
      </c>
      <c r="G55" s="24">
        <v>224</v>
      </c>
      <c r="H55" s="25">
        <v>160</v>
      </c>
      <c r="I55" s="110">
        <f t="shared" si="3"/>
        <v>1037</v>
      </c>
      <c r="J55" s="95">
        <f t="shared" si="4"/>
        <v>172.83333333333334</v>
      </c>
      <c r="L55" s="58"/>
    </row>
    <row r="56" spans="1:10" ht="12.75">
      <c r="A56" s="16">
        <f t="shared" si="6"/>
        <v>54</v>
      </c>
      <c r="B56" s="17" t="s">
        <v>95</v>
      </c>
      <c r="C56" s="18">
        <v>159</v>
      </c>
      <c r="D56" s="19">
        <v>199</v>
      </c>
      <c r="E56" s="19">
        <v>219</v>
      </c>
      <c r="F56" s="19">
        <v>169</v>
      </c>
      <c r="G56" s="19">
        <v>139</v>
      </c>
      <c r="H56" s="20">
        <v>149</v>
      </c>
      <c r="I56" s="44">
        <f t="shared" si="3"/>
        <v>1034</v>
      </c>
      <c r="J56" s="22">
        <f t="shared" si="4"/>
        <v>172.33333333333334</v>
      </c>
    </row>
    <row r="57" spans="1:10" ht="12.75">
      <c r="A57" s="16">
        <f t="shared" si="6"/>
        <v>55</v>
      </c>
      <c r="B57" s="17" t="s">
        <v>107</v>
      </c>
      <c r="C57" s="18">
        <v>167</v>
      </c>
      <c r="D57" s="19">
        <v>209</v>
      </c>
      <c r="E57" s="19">
        <v>162</v>
      </c>
      <c r="F57" s="19">
        <v>138</v>
      </c>
      <c r="G57" s="19">
        <v>172</v>
      </c>
      <c r="H57" s="20">
        <v>184</v>
      </c>
      <c r="I57" s="44">
        <f t="shared" si="3"/>
        <v>1032</v>
      </c>
      <c r="J57" s="22">
        <f t="shared" si="4"/>
        <v>172</v>
      </c>
    </row>
    <row r="58" spans="1:10" ht="12.75">
      <c r="A58" s="16">
        <f t="shared" si="6"/>
        <v>56</v>
      </c>
      <c r="B58" s="96" t="s">
        <v>149</v>
      </c>
      <c r="C58" s="23">
        <v>160</v>
      </c>
      <c r="D58" s="24">
        <v>151</v>
      </c>
      <c r="E58" s="24">
        <v>196</v>
      </c>
      <c r="F58" s="24">
        <v>221</v>
      </c>
      <c r="G58" s="24">
        <v>132</v>
      </c>
      <c r="H58" s="25">
        <v>169</v>
      </c>
      <c r="I58" s="110">
        <f t="shared" si="3"/>
        <v>1029</v>
      </c>
      <c r="J58" s="95">
        <f t="shared" si="4"/>
        <v>171.5</v>
      </c>
    </row>
    <row r="59" spans="1:14" ht="12.75">
      <c r="A59" s="16">
        <f t="shared" si="6"/>
        <v>57</v>
      </c>
      <c r="B59" s="17" t="s">
        <v>140</v>
      </c>
      <c r="C59" s="18">
        <v>171</v>
      </c>
      <c r="D59" s="19">
        <v>201</v>
      </c>
      <c r="E59" s="19">
        <v>134</v>
      </c>
      <c r="F59" s="19">
        <v>156</v>
      </c>
      <c r="G59" s="19">
        <v>214</v>
      </c>
      <c r="H59" s="20">
        <v>152</v>
      </c>
      <c r="I59" s="44">
        <f t="shared" si="3"/>
        <v>1028</v>
      </c>
      <c r="J59" s="22">
        <f t="shared" si="4"/>
        <v>171.33333333333334</v>
      </c>
      <c r="M59" s="45"/>
      <c r="N59" s="46"/>
    </row>
    <row r="60" spans="1:10" ht="12.75">
      <c r="A60" s="16">
        <f aca="true" t="shared" si="7" ref="A60:A105">A59+1</f>
        <v>58</v>
      </c>
      <c r="B60" s="17" t="s">
        <v>144</v>
      </c>
      <c r="C60" s="18">
        <v>155</v>
      </c>
      <c r="D60" s="19">
        <v>179</v>
      </c>
      <c r="E60" s="19">
        <v>152</v>
      </c>
      <c r="F60" s="19">
        <v>192</v>
      </c>
      <c r="G60" s="19">
        <v>168</v>
      </c>
      <c r="H60" s="20">
        <v>182</v>
      </c>
      <c r="I60" s="44">
        <f t="shared" si="3"/>
        <v>1028</v>
      </c>
      <c r="J60" s="22">
        <f t="shared" si="4"/>
        <v>171.33333333333334</v>
      </c>
    </row>
    <row r="61" spans="1:10" ht="12.75">
      <c r="A61" s="16">
        <f t="shared" si="7"/>
        <v>59</v>
      </c>
      <c r="B61" s="96" t="s">
        <v>141</v>
      </c>
      <c r="C61" s="23">
        <v>169</v>
      </c>
      <c r="D61" s="24">
        <v>189</v>
      </c>
      <c r="E61" s="24">
        <v>191</v>
      </c>
      <c r="F61" s="24">
        <v>145</v>
      </c>
      <c r="G61" s="24">
        <v>177</v>
      </c>
      <c r="H61" s="25">
        <v>155</v>
      </c>
      <c r="I61" s="110">
        <f t="shared" si="3"/>
        <v>1026</v>
      </c>
      <c r="J61" s="95">
        <f t="shared" si="4"/>
        <v>171</v>
      </c>
    </row>
    <row r="62" spans="1:10" ht="12.75">
      <c r="A62" s="16">
        <f t="shared" si="7"/>
        <v>60</v>
      </c>
      <c r="B62" s="96" t="s">
        <v>131</v>
      </c>
      <c r="C62" s="23">
        <v>178</v>
      </c>
      <c r="D62" s="24">
        <v>172</v>
      </c>
      <c r="E62" s="24">
        <v>202</v>
      </c>
      <c r="F62" s="24">
        <v>211</v>
      </c>
      <c r="G62" s="24">
        <v>120</v>
      </c>
      <c r="H62" s="25">
        <v>139</v>
      </c>
      <c r="I62" s="110">
        <f t="shared" si="3"/>
        <v>1022</v>
      </c>
      <c r="J62" s="95">
        <f t="shared" si="4"/>
        <v>170.33333333333334</v>
      </c>
    </row>
    <row r="63" spans="1:10" ht="12.75">
      <c r="A63" s="16">
        <f t="shared" si="7"/>
        <v>61</v>
      </c>
      <c r="B63" s="96" t="s">
        <v>55</v>
      </c>
      <c r="C63" s="23">
        <v>165</v>
      </c>
      <c r="D63" s="24">
        <v>153</v>
      </c>
      <c r="E63" s="24">
        <v>160</v>
      </c>
      <c r="F63" s="24">
        <v>157</v>
      </c>
      <c r="G63" s="24">
        <v>151</v>
      </c>
      <c r="H63" s="25">
        <v>233</v>
      </c>
      <c r="I63" s="110">
        <f t="shared" si="3"/>
        <v>1019</v>
      </c>
      <c r="J63" s="95">
        <f t="shared" si="4"/>
        <v>169.83333333333334</v>
      </c>
    </row>
    <row r="64" spans="1:10" ht="12.75">
      <c r="A64" s="16">
        <f t="shared" si="7"/>
        <v>62</v>
      </c>
      <c r="B64" s="32" t="s">
        <v>147</v>
      </c>
      <c r="C64" s="33">
        <v>172</v>
      </c>
      <c r="D64" s="34">
        <v>182</v>
      </c>
      <c r="E64" s="34">
        <v>143</v>
      </c>
      <c r="F64" s="34">
        <v>159</v>
      </c>
      <c r="G64" s="34">
        <v>205</v>
      </c>
      <c r="H64" s="35">
        <v>155</v>
      </c>
      <c r="I64" s="53">
        <f t="shared" si="3"/>
        <v>1016</v>
      </c>
      <c r="J64" s="22">
        <f t="shared" si="4"/>
        <v>169.33333333333334</v>
      </c>
    </row>
    <row r="65" spans="1:10" ht="12.75">
      <c r="A65" s="16">
        <f t="shared" si="7"/>
        <v>63</v>
      </c>
      <c r="B65" s="96" t="s">
        <v>124</v>
      </c>
      <c r="C65" s="23">
        <v>178</v>
      </c>
      <c r="D65" s="24">
        <v>146</v>
      </c>
      <c r="E65" s="24">
        <v>169</v>
      </c>
      <c r="F65" s="24">
        <v>211</v>
      </c>
      <c r="G65" s="24">
        <v>153</v>
      </c>
      <c r="H65" s="25">
        <v>159</v>
      </c>
      <c r="I65" s="126">
        <f t="shared" si="3"/>
        <v>1016</v>
      </c>
      <c r="J65" s="95">
        <f t="shared" si="4"/>
        <v>169.33333333333334</v>
      </c>
    </row>
    <row r="66" spans="1:10" ht="12.75">
      <c r="A66" s="16">
        <f t="shared" si="7"/>
        <v>64</v>
      </c>
      <c r="B66" s="96" t="s">
        <v>68</v>
      </c>
      <c r="C66" s="23">
        <v>160</v>
      </c>
      <c r="D66" s="24">
        <v>158</v>
      </c>
      <c r="E66" s="24">
        <v>154</v>
      </c>
      <c r="F66" s="24">
        <v>151</v>
      </c>
      <c r="G66" s="24">
        <v>182</v>
      </c>
      <c r="H66" s="25">
        <v>210</v>
      </c>
      <c r="I66" s="94">
        <f t="shared" si="3"/>
        <v>1015</v>
      </c>
      <c r="J66" s="95">
        <f t="shared" si="4"/>
        <v>169.16666666666666</v>
      </c>
    </row>
    <row r="67" spans="1:10" ht="12.75">
      <c r="A67" s="16">
        <f t="shared" si="7"/>
        <v>65</v>
      </c>
      <c r="B67" s="17" t="s">
        <v>36</v>
      </c>
      <c r="C67" s="19">
        <v>166</v>
      </c>
      <c r="D67" s="19">
        <v>147</v>
      </c>
      <c r="E67" s="19">
        <v>155</v>
      </c>
      <c r="F67" s="19">
        <v>178</v>
      </c>
      <c r="G67" s="19">
        <v>200</v>
      </c>
      <c r="H67" s="55">
        <v>166</v>
      </c>
      <c r="I67" s="21">
        <f aca="true" t="shared" si="8" ref="I67:I98">SUM(C67:H67)</f>
        <v>1012</v>
      </c>
      <c r="J67" s="22">
        <f aca="true" t="shared" si="9" ref="J67:J98">AVERAGE(C67:H67)</f>
        <v>168.66666666666666</v>
      </c>
    </row>
    <row r="68" spans="1:10" ht="12.75">
      <c r="A68" s="16">
        <f t="shared" si="7"/>
        <v>66</v>
      </c>
      <c r="B68" s="17" t="s">
        <v>48</v>
      </c>
      <c r="C68" s="18">
        <v>169</v>
      </c>
      <c r="D68" s="19">
        <v>155</v>
      </c>
      <c r="E68" s="19">
        <v>179</v>
      </c>
      <c r="F68" s="19">
        <v>182</v>
      </c>
      <c r="G68" s="19">
        <v>144</v>
      </c>
      <c r="H68" s="20">
        <v>182</v>
      </c>
      <c r="I68" s="44">
        <f t="shared" si="8"/>
        <v>1011</v>
      </c>
      <c r="J68" s="22">
        <f t="shared" si="9"/>
        <v>168.5</v>
      </c>
    </row>
    <row r="69" spans="1:11" ht="12.75">
      <c r="A69" s="16">
        <f t="shared" si="7"/>
        <v>67</v>
      </c>
      <c r="B69" s="96" t="s">
        <v>57</v>
      </c>
      <c r="C69" s="23">
        <v>189</v>
      </c>
      <c r="D69" s="24">
        <v>141</v>
      </c>
      <c r="E69" s="24">
        <v>178</v>
      </c>
      <c r="F69" s="24">
        <v>177</v>
      </c>
      <c r="G69" s="24">
        <v>179</v>
      </c>
      <c r="H69" s="25">
        <v>145</v>
      </c>
      <c r="I69" s="110">
        <f t="shared" si="8"/>
        <v>1009</v>
      </c>
      <c r="J69" s="95">
        <f t="shared" si="9"/>
        <v>168.16666666666666</v>
      </c>
      <c r="K69" s="15"/>
    </row>
    <row r="70" spans="1:10" ht="12.75">
      <c r="A70" s="16">
        <f t="shared" si="7"/>
        <v>68</v>
      </c>
      <c r="B70" s="26" t="s">
        <v>90</v>
      </c>
      <c r="C70" s="18">
        <v>161</v>
      </c>
      <c r="D70" s="19">
        <v>129</v>
      </c>
      <c r="E70" s="38">
        <v>184</v>
      </c>
      <c r="F70" s="38">
        <v>148</v>
      </c>
      <c r="G70" s="38">
        <v>164</v>
      </c>
      <c r="H70" s="39">
        <v>221</v>
      </c>
      <c r="I70" s="53">
        <f t="shared" si="8"/>
        <v>1007</v>
      </c>
      <c r="J70" s="22">
        <f t="shared" si="9"/>
        <v>167.83333333333334</v>
      </c>
    </row>
    <row r="71" spans="1:10" ht="12.75">
      <c r="A71" s="16">
        <f t="shared" si="7"/>
        <v>69</v>
      </c>
      <c r="B71" s="96" t="s">
        <v>56</v>
      </c>
      <c r="C71" s="23">
        <v>156</v>
      </c>
      <c r="D71" s="24">
        <v>199</v>
      </c>
      <c r="E71" s="24">
        <v>150</v>
      </c>
      <c r="F71" s="24">
        <v>186</v>
      </c>
      <c r="G71" s="24">
        <v>156</v>
      </c>
      <c r="H71" s="25">
        <v>160</v>
      </c>
      <c r="I71" s="110">
        <f t="shared" si="8"/>
        <v>1007</v>
      </c>
      <c r="J71" s="95">
        <f t="shared" si="9"/>
        <v>167.83333333333334</v>
      </c>
    </row>
    <row r="72" spans="1:10" ht="12.75">
      <c r="A72" s="16">
        <f t="shared" si="7"/>
        <v>70</v>
      </c>
      <c r="B72" s="97" t="s">
        <v>127</v>
      </c>
      <c r="C72" s="98">
        <v>169</v>
      </c>
      <c r="D72" s="99">
        <v>165</v>
      </c>
      <c r="E72" s="99">
        <v>159</v>
      </c>
      <c r="F72" s="99">
        <v>146</v>
      </c>
      <c r="G72" s="99">
        <v>147</v>
      </c>
      <c r="H72" s="100">
        <v>220</v>
      </c>
      <c r="I72" s="113">
        <f t="shared" si="8"/>
        <v>1006</v>
      </c>
      <c r="J72" s="102">
        <f t="shared" si="9"/>
        <v>167.66666666666666</v>
      </c>
    </row>
    <row r="73" spans="1:10" ht="12.75">
      <c r="A73" s="16">
        <f t="shared" si="7"/>
        <v>71</v>
      </c>
      <c r="B73" s="17" t="s">
        <v>116</v>
      </c>
      <c r="C73" s="48">
        <v>170</v>
      </c>
      <c r="D73" s="49">
        <v>135</v>
      </c>
      <c r="E73" s="49">
        <v>179</v>
      </c>
      <c r="F73" s="49">
        <v>186</v>
      </c>
      <c r="G73" s="49">
        <v>195</v>
      </c>
      <c r="H73" s="50">
        <v>139</v>
      </c>
      <c r="I73" s="44">
        <f t="shared" si="8"/>
        <v>1004</v>
      </c>
      <c r="J73" s="22">
        <f t="shared" si="9"/>
        <v>167.33333333333334</v>
      </c>
    </row>
    <row r="74" spans="1:10" ht="12.75">
      <c r="A74" s="16">
        <f t="shared" si="7"/>
        <v>72</v>
      </c>
      <c r="B74" s="97" t="s">
        <v>132</v>
      </c>
      <c r="C74" s="98">
        <v>151</v>
      </c>
      <c r="D74" s="99">
        <v>200</v>
      </c>
      <c r="E74" s="99">
        <v>213</v>
      </c>
      <c r="F74" s="99">
        <v>141</v>
      </c>
      <c r="G74" s="99">
        <v>151</v>
      </c>
      <c r="H74" s="100">
        <v>147</v>
      </c>
      <c r="I74" s="113">
        <f t="shared" si="8"/>
        <v>1003</v>
      </c>
      <c r="J74" s="102">
        <f t="shared" si="9"/>
        <v>167.16666666666666</v>
      </c>
    </row>
    <row r="75" spans="1:10" ht="12.75">
      <c r="A75" s="16">
        <f t="shared" si="7"/>
        <v>73</v>
      </c>
      <c r="B75" s="17" t="s">
        <v>76</v>
      </c>
      <c r="C75" s="18">
        <v>176</v>
      </c>
      <c r="D75" s="19">
        <v>159</v>
      </c>
      <c r="E75" s="19">
        <v>148</v>
      </c>
      <c r="F75" s="19">
        <v>192</v>
      </c>
      <c r="G75" s="19">
        <v>125</v>
      </c>
      <c r="H75" s="20">
        <v>201</v>
      </c>
      <c r="I75" s="44">
        <f t="shared" si="8"/>
        <v>1001</v>
      </c>
      <c r="J75" s="22">
        <f t="shared" si="9"/>
        <v>166.83333333333334</v>
      </c>
    </row>
    <row r="76" spans="1:10" ht="12.75">
      <c r="A76" s="16">
        <f t="shared" si="7"/>
        <v>74</v>
      </c>
      <c r="B76" s="17" t="s">
        <v>106</v>
      </c>
      <c r="C76" s="18">
        <v>171</v>
      </c>
      <c r="D76" s="19">
        <v>166</v>
      </c>
      <c r="E76" s="19">
        <v>163</v>
      </c>
      <c r="F76" s="19">
        <v>170</v>
      </c>
      <c r="G76" s="19">
        <v>179</v>
      </c>
      <c r="H76" s="20">
        <v>150</v>
      </c>
      <c r="I76" s="44">
        <f t="shared" si="8"/>
        <v>999</v>
      </c>
      <c r="J76" s="22">
        <f t="shared" si="9"/>
        <v>166.5</v>
      </c>
    </row>
    <row r="77" spans="1:10" ht="12.75">
      <c r="A77" s="16">
        <f t="shared" si="7"/>
        <v>75</v>
      </c>
      <c r="B77" s="17" t="s">
        <v>59</v>
      </c>
      <c r="C77" s="18">
        <v>191</v>
      </c>
      <c r="D77" s="19">
        <v>147</v>
      </c>
      <c r="E77" s="19">
        <v>139</v>
      </c>
      <c r="F77" s="19">
        <v>162</v>
      </c>
      <c r="G77" s="19">
        <v>157</v>
      </c>
      <c r="H77" s="20">
        <v>202</v>
      </c>
      <c r="I77" s="44">
        <f t="shared" si="8"/>
        <v>998</v>
      </c>
      <c r="J77" s="22">
        <f t="shared" si="9"/>
        <v>166.33333333333334</v>
      </c>
    </row>
    <row r="78" spans="1:10" ht="12.75">
      <c r="A78" s="16">
        <f t="shared" si="7"/>
        <v>76</v>
      </c>
      <c r="B78" s="17" t="s">
        <v>58</v>
      </c>
      <c r="C78" s="18">
        <v>140</v>
      </c>
      <c r="D78" s="19">
        <v>182</v>
      </c>
      <c r="E78" s="19">
        <v>147</v>
      </c>
      <c r="F78" s="19">
        <v>196</v>
      </c>
      <c r="G78" s="19">
        <v>167</v>
      </c>
      <c r="H78" s="20">
        <v>165</v>
      </c>
      <c r="I78" s="44">
        <f t="shared" si="8"/>
        <v>997</v>
      </c>
      <c r="J78" s="22">
        <f t="shared" si="9"/>
        <v>166.16666666666666</v>
      </c>
    </row>
    <row r="79" spans="1:10" ht="12.75">
      <c r="A79" s="16">
        <f t="shared" si="7"/>
        <v>77</v>
      </c>
      <c r="B79" s="96" t="s">
        <v>92</v>
      </c>
      <c r="C79" s="23">
        <v>134</v>
      </c>
      <c r="D79" s="24">
        <v>158</v>
      </c>
      <c r="E79" s="24">
        <v>165</v>
      </c>
      <c r="F79" s="24">
        <v>158</v>
      </c>
      <c r="G79" s="24">
        <v>182</v>
      </c>
      <c r="H79" s="25">
        <v>193</v>
      </c>
      <c r="I79" s="110">
        <f t="shared" si="8"/>
        <v>990</v>
      </c>
      <c r="J79" s="95">
        <f t="shared" si="9"/>
        <v>165</v>
      </c>
    </row>
    <row r="80" spans="1:11" ht="12.75">
      <c r="A80" s="16">
        <f t="shared" si="7"/>
        <v>78</v>
      </c>
      <c r="B80" s="93" t="s">
        <v>26</v>
      </c>
      <c r="C80" s="23">
        <v>179</v>
      </c>
      <c r="D80" s="24">
        <v>169</v>
      </c>
      <c r="E80" s="24">
        <v>150</v>
      </c>
      <c r="F80" s="24">
        <v>149</v>
      </c>
      <c r="G80" s="24">
        <v>169</v>
      </c>
      <c r="H80" s="25">
        <v>173</v>
      </c>
      <c r="I80" s="110">
        <f t="shared" si="8"/>
        <v>989</v>
      </c>
      <c r="J80" s="95">
        <f t="shared" si="9"/>
        <v>164.83333333333334</v>
      </c>
      <c r="K80" s="15"/>
    </row>
    <row r="81" spans="1:10" ht="12.75">
      <c r="A81" s="16">
        <f t="shared" si="7"/>
        <v>79</v>
      </c>
      <c r="B81" s="96" t="s">
        <v>136</v>
      </c>
      <c r="C81" s="41">
        <v>173</v>
      </c>
      <c r="D81" s="42">
        <v>158</v>
      </c>
      <c r="E81" s="42">
        <v>179</v>
      </c>
      <c r="F81" s="42">
        <v>155</v>
      </c>
      <c r="G81" s="42">
        <v>130</v>
      </c>
      <c r="H81" s="43">
        <v>192</v>
      </c>
      <c r="I81" s="110">
        <f t="shared" si="8"/>
        <v>987</v>
      </c>
      <c r="J81" s="95">
        <f t="shared" si="9"/>
        <v>164.5</v>
      </c>
    </row>
    <row r="82" spans="1:11" ht="12.75">
      <c r="A82" s="16">
        <f t="shared" si="7"/>
        <v>80</v>
      </c>
      <c r="B82" s="93" t="s">
        <v>27</v>
      </c>
      <c r="C82" s="23">
        <v>153</v>
      </c>
      <c r="D82" s="24">
        <v>177</v>
      </c>
      <c r="E82" s="24">
        <v>186</v>
      </c>
      <c r="F82" s="24">
        <v>170</v>
      </c>
      <c r="G82" s="24">
        <v>149</v>
      </c>
      <c r="H82" s="25">
        <v>151</v>
      </c>
      <c r="I82" s="110">
        <f t="shared" si="8"/>
        <v>986</v>
      </c>
      <c r="J82" s="95">
        <f t="shared" si="9"/>
        <v>164.33333333333334</v>
      </c>
      <c r="K82" s="15"/>
    </row>
    <row r="83" spans="1:10" ht="12.75">
      <c r="A83" s="16">
        <f t="shared" si="7"/>
        <v>81</v>
      </c>
      <c r="B83" s="17" t="s">
        <v>112</v>
      </c>
      <c r="C83" s="18">
        <v>179</v>
      </c>
      <c r="D83" s="19">
        <v>142</v>
      </c>
      <c r="E83" s="19">
        <v>186</v>
      </c>
      <c r="F83" s="19">
        <v>176</v>
      </c>
      <c r="G83" s="19">
        <v>157</v>
      </c>
      <c r="H83" s="20">
        <v>145</v>
      </c>
      <c r="I83" s="21">
        <f t="shared" si="8"/>
        <v>985</v>
      </c>
      <c r="J83" s="22">
        <f t="shared" si="9"/>
        <v>164.16666666666666</v>
      </c>
    </row>
    <row r="84" spans="1:10" ht="12.75">
      <c r="A84" s="16">
        <f t="shared" si="7"/>
        <v>82</v>
      </c>
      <c r="B84" s="96" t="s">
        <v>87</v>
      </c>
      <c r="C84" s="23">
        <v>156</v>
      </c>
      <c r="D84" s="24">
        <v>155</v>
      </c>
      <c r="E84" s="24">
        <v>167</v>
      </c>
      <c r="F84" s="24">
        <v>182</v>
      </c>
      <c r="G84" s="24">
        <v>156</v>
      </c>
      <c r="H84" s="25">
        <v>168</v>
      </c>
      <c r="I84" s="94">
        <f t="shared" si="8"/>
        <v>984</v>
      </c>
      <c r="J84" s="95">
        <f t="shared" si="9"/>
        <v>164</v>
      </c>
    </row>
    <row r="85" spans="1:10" ht="12.75">
      <c r="A85" s="16">
        <f t="shared" si="7"/>
        <v>83</v>
      </c>
      <c r="B85" s="103" t="s">
        <v>91</v>
      </c>
      <c r="C85" s="104">
        <v>169</v>
      </c>
      <c r="D85" s="105">
        <v>161</v>
      </c>
      <c r="E85" s="105">
        <v>181</v>
      </c>
      <c r="F85" s="105">
        <v>153</v>
      </c>
      <c r="G85" s="105">
        <v>146</v>
      </c>
      <c r="H85" s="106">
        <v>170</v>
      </c>
      <c r="I85" s="107">
        <f t="shared" si="8"/>
        <v>980</v>
      </c>
      <c r="J85" s="108">
        <f t="shared" si="9"/>
        <v>163.33333333333334</v>
      </c>
    </row>
    <row r="86" spans="1:10" ht="12.75">
      <c r="A86" s="16">
        <f t="shared" si="7"/>
        <v>84</v>
      </c>
      <c r="B86" s="17" t="s">
        <v>98</v>
      </c>
      <c r="C86" s="18">
        <v>165</v>
      </c>
      <c r="D86" s="19">
        <v>170</v>
      </c>
      <c r="E86" s="19">
        <v>137</v>
      </c>
      <c r="F86" s="19">
        <v>178</v>
      </c>
      <c r="G86" s="19">
        <v>176</v>
      </c>
      <c r="H86" s="20">
        <v>152</v>
      </c>
      <c r="I86" s="21">
        <f t="shared" si="8"/>
        <v>978</v>
      </c>
      <c r="J86" s="22">
        <f t="shared" si="9"/>
        <v>163</v>
      </c>
    </row>
    <row r="87" spans="1:10" ht="12.75">
      <c r="A87" s="16">
        <f t="shared" si="7"/>
        <v>85</v>
      </c>
      <c r="B87" s="17" t="s">
        <v>120</v>
      </c>
      <c r="C87" s="18">
        <v>140</v>
      </c>
      <c r="D87" s="19">
        <v>148</v>
      </c>
      <c r="E87" s="19">
        <v>142</v>
      </c>
      <c r="F87" s="19">
        <v>179</v>
      </c>
      <c r="G87" s="19">
        <v>175</v>
      </c>
      <c r="H87" s="20">
        <v>192</v>
      </c>
      <c r="I87" s="21">
        <f t="shared" si="8"/>
        <v>976</v>
      </c>
      <c r="J87" s="22">
        <f t="shared" si="9"/>
        <v>162.66666666666666</v>
      </c>
    </row>
    <row r="88" spans="1:11" s="117" customFormat="1" ht="12.75">
      <c r="A88" s="16">
        <f t="shared" si="7"/>
        <v>86</v>
      </c>
      <c r="B88" s="26" t="s">
        <v>69</v>
      </c>
      <c r="C88" s="18">
        <v>156</v>
      </c>
      <c r="D88" s="19">
        <v>171</v>
      </c>
      <c r="E88" s="19">
        <v>165</v>
      </c>
      <c r="F88" s="19">
        <v>159</v>
      </c>
      <c r="G88" s="19">
        <v>158</v>
      </c>
      <c r="H88" s="20">
        <v>167</v>
      </c>
      <c r="I88" s="21">
        <f t="shared" si="8"/>
        <v>976</v>
      </c>
      <c r="J88" s="22">
        <f t="shared" si="9"/>
        <v>162.66666666666666</v>
      </c>
      <c r="K88" s="116"/>
    </row>
    <row r="89" spans="1:14" s="119" customFormat="1" ht="12.75">
      <c r="A89" s="16">
        <f t="shared" si="7"/>
        <v>87</v>
      </c>
      <c r="B89" s="17" t="s">
        <v>110</v>
      </c>
      <c r="C89" s="18">
        <v>142</v>
      </c>
      <c r="D89" s="19">
        <v>161</v>
      </c>
      <c r="E89" s="19">
        <v>160</v>
      </c>
      <c r="F89" s="19">
        <v>182</v>
      </c>
      <c r="G89" s="19">
        <v>148</v>
      </c>
      <c r="H89" s="20">
        <v>182</v>
      </c>
      <c r="I89" s="44">
        <f t="shared" si="8"/>
        <v>975</v>
      </c>
      <c r="J89" s="22">
        <f t="shared" si="9"/>
        <v>162.5</v>
      </c>
      <c r="K89" s="118"/>
      <c r="M89" s="120"/>
      <c r="N89" s="121"/>
    </row>
    <row r="90" spans="1:10" ht="12.75">
      <c r="A90" s="16">
        <f t="shared" si="7"/>
        <v>88</v>
      </c>
      <c r="B90" s="96" t="s">
        <v>54</v>
      </c>
      <c r="C90" s="23">
        <v>131</v>
      </c>
      <c r="D90" s="24">
        <v>155</v>
      </c>
      <c r="E90" s="24">
        <v>145</v>
      </c>
      <c r="F90" s="24">
        <v>156</v>
      </c>
      <c r="G90" s="24">
        <v>178</v>
      </c>
      <c r="H90" s="25">
        <v>199</v>
      </c>
      <c r="I90" s="110">
        <f t="shared" si="8"/>
        <v>964</v>
      </c>
      <c r="J90" s="95">
        <f t="shared" si="9"/>
        <v>160.66666666666666</v>
      </c>
    </row>
    <row r="91" spans="1:14" ht="12.75">
      <c r="A91" s="16">
        <f t="shared" si="7"/>
        <v>89</v>
      </c>
      <c r="B91" s="17" t="s">
        <v>33</v>
      </c>
      <c r="C91" s="18">
        <v>132</v>
      </c>
      <c r="D91" s="19">
        <v>143</v>
      </c>
      <c r="E91" s="19">
        <v>196</v>
      </c>
      <c r="F91" s="19">
        <v>166</v>
      </c>
      <c r="G91" s="19">
        <v>165</v>
      </c>
      <c r="H91" s="20">
        <v>160</v>
      </c>
      <c r="I91" s="44">
        <f t="shared" si="8"/>
        <v>962</v>
      </c>
      <c r="J91" s="22">
        <f t="shared" si="9"/>
        <v>160.33333333333334</v>
      </c>
      <c r="M91" s="45"/>
      <c r="N91" s="46"/>
    </row>
    <row r="92" spans="1:14" ht="12.75">
      <c r="A92" s="16">
        <f t="shared" si="7"/>
        <v>90</v>
      </c>
      <c r="B92" s="17" t="s">
        <v>104</v>
      </c>
      <c r="C92" s="18">
        <v>153</v>
      </c>
      <c r="D92" s="19">
        <v>149</v>
      </c>
      <c r="E92" s="19">
        <v>148</v>
      </c>
      <c r="F92" s="19">
        <v>153</v>
      </c>
      <c r="G92" s="19">
        <v>189</v>
      </c>
      <c r="H92" s="20">
        <v>170</v>
      </c>
      <c r="I92" s="44">
        <f t="shared" si="8"/>
        <v>962</v>
      </c>
      <c r="J92" s="22">
        <f t="shared" si="9"/>
        <v>160.33333333333334</v>
      </c>
      <c r="M92" s="47"/>
      <c r="N92" s="46"/>
    </row>
    <row r="93" spans="1:14" ht="12.75">
      <c r="A93" s="16">
        <f t="shared" si="7"/>
        <v>91</v>
      </c>
      <c r="B93" s="93" t="s">
        <v>34</v>
      </c>
      <c r="C93" s="23">
        <v>160</v>
      </c>
      <c r="D93" s="24">
        <v>120</v>
      </c>
      <c r="E93" s="24">
        <v>161</v>
      </c>
      <c r="F93" s="24">
        <v>155</v>
      </c>
      <c r="G93" s="24">
        <v>192</v>
      </c>
      <c r="H93" s="25">
        <v>168</v>
      </c>
      <c r="I93" s="110">
        <f t="shared" si="8"/>
        <v>956</v>
      </c>
      <c r="J93" s="95">
        <f t="shared" si="9"/>
        <v>159.33333333333334</v>
      </c>
      <c r="M93" s="45"/>
      <c r="N93" s="46"/>
    </row>
    <row r="94" spans="1:14" ht="12.75">
      <c r="A94" s="16">
        <f t="shared" si="7"/>
        <v>92</v>
      </c>
      <c r="B94" s="17" t="s">
        <v>52</v>
      </c>
      <c r="C94" s="33">
        <v>194</v>
      </c>
      <c r="D94" s="34">
        <v>154</v>
      </c>
      <c r="E94" s="34">
        <v>175</v>
      </c>
      <c r="F94" s="34">
        <v>168</v>
      </c>
      <c r="G94" s="34">
        <v>127</v>
      </c>
      <c r="H94" s="35">
        <v>137</v>
      </c>
      <c r="I94" s="44">
        <f t="shared" si="8"/>
        <v>955</v>
      </c>
      <c r="J94" s="22">
        <f t="shared" si="9"/>
        <v>159.16666666666666</v>
      </c>
      <c r="M94" s="45"/>
      <c r="N94" s="46"/>
    </row>
    <row r="95" spans="1:10" ht="12.75">
      <c r="A95" s="16">
        <f t="shared" si="7"/>
        <v>93</v>
      </c>
      <c r="B95" s="17" t="s">
        <v>100</v>
      </c>
      <c r="C95" s="18">
        <v>134</v>
      </c>
      <c r="D95" s="19">
        <v>155</v>
      </c>
      <c r="E95" s="19">
        <v>188</v>
      </c>
      <c r="F95" s="19">
        <v>170</v>
      </c>
      <c r="G95" s="19">
        <v>146</v>
      </c>
      <c r="H95" s="20">
        <v>159</v>
      </c>
      <c r="I95" s="21">
        <f t="shared" si="8"/>
        <v>952</v>
      </c>
      <c r="J95" s="22">
        <f t="shared" si="9"/>
        <v>158.66666666666666</v>
      </c>
    </row>
    <row r="96" spans="1:10" ht="12.75">
      <c r="A96" s="16">
        <f t="shared" si="7"/>
        <v>94</v>
      </c>
      <c r="B96" s="97" t="s">
        <v>123</v>
      </c>
      <c r="C96" s="98">
        <v>181</v>
      </c>
      <c r="D96" s="99">
        <v>125</v>
      </c>
      <c r="E96" s="99">
        <v>137</v>
      </c>
      <c r="F96" s="99">
        <v>178</v>
      </c>
      <c r="G96" s="99">
        <v>173</v>
      </c>
      <c r="H96" s="100">
        <v>151</v>
      </c>
      <c r="I96" s="101">
        <f t="shared" si="8"/>
        <v>945</v>
      </c>
      <c r="J96" s="102">
        <f t="shared" si="9"/>
        <v>157.5</v>
      </c>
    </row>
    <row r="97" spans="1:10" ht="12.75">
      <c r="A97" s="16">
        <f t="shared" si="7"/>
        <v>95</v>
      </c>
      <c r="B97" s="17" t="s">
        <v>105</v>
      </c>
      <c r="C97" s="18">
        <v>149</v>
      </c>
      <c r="D97" s="19">
        <v>147</v>
      </c>
      <c r="E97" s="19">
        <v>133</v>
      </c>
      <c r="F97" s="19">
        <v>151</v>
      </c>
      <c r="G97" s="19">
        <v>165</v>
      </c>
      <c r="H97" s="20">
        <v>192</v>
      </c>
      <c r="I97" s="21">
        <f t="shared" si="8"/>
        <v>937</v>
      </c>
      <c r="J97" s="22">
        <f t="shared" si="9"/>
        <v>156.16666666666666</v>
      </c>
    </row>
    <row r="98" spans="1:10" ht="12.75">
      <c r="A98" s="16">
        <f t="shared" si="7"/>
        <v>96</v>
      </c>
      <c r="B98" s="93" t="s">
        <v>102</v>
      </c>
      <c r="C98" s="23">
        <v>160</v>
      </c>
      <c r="D98" s="24">
        <v>134</v>
      </c>
      <c r="E98" s="24">
        <v>163</v>
      </c>
      <c r="F98" s="24">
        <v>162</v>
      </c>
      <c r="G98" s="24">
        <v>184</v>
      </c>
      <c r="H98" s="25">
        <v>133</v>
      </c>
      <c r="I98" s="94">
        <f t="shared" si="8"/>
        <v>936</v>
      </c>
      <c r="J98" s="95">
        <f t="shared" si="9"/>
        <v>156</v>
      </c>
    </row>
    <row r="99" spans="1:10" ht="12.75">
      <c r="A99" s="16">
        <f t="shared" si="7"/>
        <v>97</v>
      </c>
      <c r="B99" s="17" t="s">
        <v>129</v>
      </c>
      <c r="C99" s="18">
        <v>146</v>
      </c>
      <c r="D99" s="19">
        <v>162</v>
      </c>
      <c r="E99" s="19">
        <v>190</v>
      </c>
      <c r="F99" s="19">
        <v>146</v>
      </c>
      <c r="G99" s="19">
        <v>150</v>
      </c>
      <c r="H99" s="20">
        <v>141</v>
      </c>
      <c r="I99" s="44">
        <f aca="true" t="shared" si="10" ref="I99:I130">SUM(C99:H99)</f>
        <v>935</v>
      </c>
      <c r="J99" s="22">
        <f aca="true" t="shared" si="11" ref="J99:J130">AVERAGE(C99:H99)</f>
        <v>155.83333333333334</v>
      </c>
    </row>
    <row r="100" spans="1:10" ht="12.75">
      <c r="A100" s="16">
        <f t="shared" si="7"/>
        <v>98</v>
      </c>
      <c r="B100" s="17" t="s">
        <v>151</v>
      </c>
      <c r="C100" s="18">
        <v>125</v>
      </c>
      <c r="D100" s="19">
        <v>180</v>
      </c>
      <c r="E100" s="19">
        <v>169</v>
      </c>
      <c r="F100" s="19">
        <v>160</v>
      </c>
      <c r="G100" s="19">
        <v>171</v>
      </c>
      <c r="H100" s="20">
        <v>124</v>
      </c>
      <c r="I100" s="44">
        <f t="shared" si="10"/>
        <v>929</v>
      </c>
      <c r="J100" s="22">
        <f t="shared" si="11"/>
        <v>154.83333333333334</v>
      </c>
    </row>
    <row r="101" spans="1:10" ht="12.75">
      <c r="A101" s="16">
        <f t="shared" si="7"/>
        <v>99</v>
      </c>
      <c r="B101" s="17" t="s">
        <v>121</v>
      </c>
      <c r="C101" s="18">
        <v>137</v>
      </c>
      <c r="D101" s="19">
        <v>129</v>
      </c>
      <c r="E101" s="19">
        <v>155</v>
      </c>
      <c r="F101" s="19">
        <v>150</v>
      </c>
      <c r="G101" s="19">
        <v>157</v>
      </c>
      <c r="H101" s="20">
        <v>199</v>
      </c>
      <c r="I101" s="44">
        <f t="shared" si="10"/>
        <v>927</v>
      </c>
      <c r="J101" s="22">
        <f t="shared" si="11"/>
        <v>154.5</v>
      </c>
    </row>
    <row r="102" spans="1:10" ht="12.75">
      <c r="A102" s="16">
        <f t="shared" si="7"/>
        <v>100</v>
      </c>
      <c r="B102" s="96" t="s">
        <v>66</v>
      </c>
      <c r="C102" s="23">
        <v>186</v>
      </c>
      <c r="D102" s="41">
        <v>144</v>
      </c>
      <c r="E102" s="24">
        <v>173</v>
      </c>
      <c r="F102" s="24">
        <v>134</v>
      </c>
      <c r="G102" s="24">
        <v>148</v>
      </c>
      <c r="H102" s="25">
        <v>142</v>
      </c>
      <c r="I102" s="110">
        <f t="shared" si="10"/>
        <v>927</v>
      </c>
      <c r="J102" s="95">
        <f t="shared" si="11"/>
        <v>154.5</v>
      </c>
    </row>
    <row r="103" spans="1:10" ht="12.75">
      <c r="A103" s="16">
        <f t="shared" si="7"/>
        <v>101</v>
      </c>
      <c r="B103" s="17" t="s">
        <v>156</v>
      </c>
      <c r="C103" s="18">
        <v>133</v>
      </c>
      <c r="D103" s="19">
        <v>215</v>
      </c>
      <c r="E103" s="19">
        <v>128</v>
      </c>
      <c r="F103" s="19">
        <v>129</v>
      </c>
      <c r="G103" s="19">
        <v>172</v>
      </c>
      <c r="H103" s="20">
        <v>144</v>
      </c>
      <c r="I103" s="21">
        <f t="shared" si="10"/>
        <v>921</v>
      </c>
      <c r="J103" s="22">
        <f t="shared" si="11"/>
        <v>153.5</v>
      </c>
    </row>
    <row r="104" spans="1:10" ht="12.75">
      <c r="A104" s="16">
        <f t="shared" si="7"/>
        <v>102</v>
      </c>
      <c r="B104" s="97" t="s">
        <v>128</v>
      </c>
      <c r="C104" s="133">
        <v>116</v>
      </c>
      <c r="D104" s="114">
        <v>185</v>
      </c>
      <c r="E104" s="114">
        <v>132</v>
      </c>
      <c r="F104" s="114">
        <v>166</v>
      </c>
      <c r="G104" s="114">
        <v>150</v>
      </c>
      <c r="H104" s="115">
        <v>171</v>
      </c>
      <c r="I104" s="101">
        <f t="shared" si="10"/>
        <v>920</v>
      </c>
      <c r="J104" s="102">
        <f t="shared" si="11"/>
        <v>153.33333333333334</v>
      </c>
    </row>
    <row r="105" spans="1:11" ht="12.75">
      <c r="A105" s="16">
        <f t="shared" si="7"/>
        <v>103</v>
      </c>
      <c r="B105" s="96" t="s">
        <v>25</v>
      </c>
      <c r="C105" s="23">
        <v>157</v>
      </c>
      <c r="D105" s="24">
        <v>156</v>
      </c>
      <c r="E105" s="24">
        <v>161</v>
      </c>
      <c r="F105" s="24">
        <v>137</v>
      </c>
      <c r="G105" s="24">
        <v>169</v>
      </c>
      <c r="H105" s="25">
        <v>140</v>
      </c>
      <c r="I105" s="94">
        <f t="shared" si="10"/>
        <v>920</v>
      </c>
      <c r="J105" s="95">
        <f t="shared" si="11"/>
        <v>153.33333333333334</v>
      </c>
      <c r="K105" s="15"/>
    </row>
    <row r="106" spans="1:10" ht="12.75">
      <c r="A106" s="16">
        <f aca="true" t="shared" si="12" ref="A106:A136">A105+1</f>
        <v>104</v>
      </c>
      <c r="B106" s="26" t="s">
        <v>44</v>
      </c>
      <c r="C106" s="18">
        <v>142</v>
      </c>
      <c r="D106" s="19">
        <v>188</v>
      </c>
      <c r="E106" s="19">
        <v>156</v>
      </c>
      <c r="F106" s="19">
        <v>148</v>
      </c>
      <c r="G106" s="19">
        <v>149</v>
      </c>
      <c r="H106" s="20">
        <v>131</v>
      </c>
      <c r="I106" s="21">
        <f t="shared" si="10"/>
        <v>914</v>
      </c>
      <c r="J106" s="22">
        <f t="shared" si="11"/>
        <v>152.33333333333334</v>
      </c>
    </row>
    <row r="107" spans="1:10" ht="12.75">
      <c r="A107" s="16">
        <f t="shared" si="12"/>
        <v>105</v>
      </c>
      <c r="B107" s="93" t="s">
        <v>93</v>
      </c>
      <c r="C107" s="23">
        <v>122</v>
      </c>
      <c r="D107" s="24">
        <v>143</v>
      </c>
      <c r="E107" s="122">
        <v>144</v>
      </c>
      <c r="F107" s="123">
        <v>166</v>
      </c>
      <c r="G107" s="122">
        <v>168</v>
      </c>
      <c r="H107" s="124">
        <v>168</v>
      </c>
      <c r="I107" s="94">
        <f t="shared" si="10"/>
        <v>911</v>
      </c>
      <c r="J107" s="95">
        <f t="shared" si="11"/>
        <v>151.83333333333334</v>
      </c>
    </row>
    <row r="108" spans="1:10" ht="12.75">
      <c r="A108" s="16">
        <f t="shared" si="12"/>
        <v>106</v>
      </c>
      <c r="B108" s="17" t="s">
        <v>24</v>
      </c>
      <c r="C108" s="18">
        <v>193</v>
      </c>
      <c r="D108" s="19">
        <v>146</v>
      </c>
      <c r="E108" s="19">
        <v>129</v>
      </c>
      <c r="F108" s="19">
        <v>169</v>
      </c>
      <c r="G108" s="19">
        <v>104</v>
      </c>
      <c r="H108" s="20">
        <v>168</v>
      </c>
      <c r="I108" s="21">
        <f t="shared" si="10"/>
        <v>909</v>
      </c>
      <c r="J108" s="22">
        <f t="shared" si="11"/>
        <v>151.5</v>
      </c>
    </row>
    <row r="109" spans="1:10" ht="12.75">
      <c r="A109" s="16">
        <f t="shared" si="12"/>
        <v>107</v>
      </c>
      <c r="B109" s="97" t="s">
        <v>35</v>
      </c>
      <c r="C109" s="98">
        <v>117</v>
      </c>
      <c r="D109" s="99">
        <v>151</v>
      </c>
      <c r="E109" s="99">
        <v>161</v>
      </c>
      <c r="F109" s="99">
        <v>173</v>
      </c>
      <c r="G109" s="99">
        <v>172</v>
      </c>
      <c r="H109" s="100">
        <v>132</v>
      </c>
      <c r="I109" s="101">
        <f t="shared" si="10"/>
        <v>906</v>
      </c>
      <c r="J109" s="102">
        <f t="shared" si="11"/>
        <v>151</v>
      </c>
    </row>
    <row r="110" spans="1:10" ht="12.75">
      <c r="A110" s="16">
        <f t="shared" si="12"/>
        <v>108</v>
      </c>
      <c r="B110" s="109" t="s">
        <v>70</v>
      </c>
      <c r="C110" s="98">
        <v>124</v>
      </c>
      <c r="D110" s="99">
        <v>118</v>
      </c>
      <c r="E110" s="99">
        <v>223</v>
      </c>
      <c r="F110" s="99">
        <v>156</v>
      </c>
      <c r="G110" s="99">
        <v>137</v>
      </c>
      <c r="H110" s="100">
        <v>146</v>
      </c>
      <c r="I110" s="101">
        <f t="shared" si="10"/>
        <v>904</v>
      </c>
      <c r="J110" s="102">
        <f t="shared" si="11"/>
        <v>150.66666666666666</v>
      </c>
    </row>
    <row r="111" spans="1:10" ht="12.75">
      <c r="A111" s="16">
        <f t="shared" si="12"/>
        <v>109</v>
      </c>
      <c r="B111" s="97" t="s">
        <v>64</v>
      </c>
      <c r="C111" s="98">
        <v>136</v>
      </c>
      <c r="D111" s="99">
        <v>144</v>
      </c>
      <c r="E111" s="99">
        <v>153</v>
      </c>
      <c r="F111" s="99">
        <v>132</v>
      </c>
      <c r="G111" s="99">
        <v>171</v>
      </c>
      <c r="H111" s="100">
        <v>162</v>
      </c>
      <c r="I111" s="101">
        <f t="shared" si="10"/>
        <v>898</v>
      </c>
      <c r="J111" s="102">
        <f t="shared" si="11"/>
        <v>149.66666666666666</v>
      </c>
    </row>
    <row r="112" spans="1:10" ht="12.75">
      <c r="A112" s="16">
        <f t="shared" si="12"/>
        <v>110</v>
      </c>
      <c r="B112" s="93" t="s">
        <v>39</v>
      </c>
      <c r="C112" s="23">
        <v>136</v>
      </c>
      <c r="D112" s="24">
        <v>141</v>
      </c>
      <c r="E112" s="24">
        <v>145</v>
      </c>
      <c r="F112" s="24">
        <v>182</v>
      </c>
      <c r="G112" s="24">
        <v>159</v>
      </c>
      <c r="H112" s="25">
        <v>135</v>
      </c>
      <c r="I112" s="94">
        <f t="shared" si="10"/>
        <v>898</v>
      </c>
      <c r="J112" s="95">
        <f t="shared" si="11"/>
        <v>149.66666666666666</v>
      </c>
    </row>
    <row r="113" spans="1:10" ht="12.75">
      <c r="A113" s="16">
        <f t="shared" si="12"/>
        <v>111</v>
      </c>
      <c r="B113" s="97" t="s">
        <v>81</v>
      </c>
      <c r="C113" s="98">
        <v>142</v>
      </c>
      <c r="D113" s="99">
        <v>175</v>
      </c>
      <c r="E113" s="99">
        <v>192</v>
      </c>
      <c r="F113" s="99">
        <v>141</v>
      </c>
      <c r="G113" s="99">
        <v>110</v>
      </c>
      <c r="H113" s="100">
        <v>137</v>
      </c>
      <c r="I113" s="101">
        <f t="shared" si="10"/>
        <v>897</v>
      </c>
      <c r="J113" s="102">
        <f t="shared" si="11"/>
        <v>149.5</v>
      </c>
    </row>
    <row r="114" spans="1:10" ht="12.75">
      <c r="A114" s="16">
        <f t="shared" si="12"/>
        <v>112</v>
      </c>
      <c r="B114" s="96" t="s">
        <v>31</v>
      </c>
      <c r="C114" s="23">
        <v>156</v>
      </c>
      <c r="D114" s="24">
        <v>152</v>
      </c>
      <c r="E114" s="24">
        <v>128</v>
      </c>
      <c r="F114" s="24">
        <v>177</v>
      </c>
      <c r="G114" s="24">
        <v>114</v>
      </c>
      <c r="H114" s="25">
        <v>167</v>
      </c>
      <c r="I114" s="94">
        <f t="shared" si="10"/>
        <v>894</v>
      </c>
      <c r="J114" s="95">
        <f t="shared" si="11"/>
        <v>149</v>
      </c>
    </row>
    <row r="115" spans="1:10" ht="12.75">
      <c r="A115" s="16">
        <f t="shared" si="12"/>
        <v>113</v>
      </c>
      <c r="B115" s="17" t="s">
        <v>134</v>
      </c>
      <c r="C115" s="18">
        <v>180</v>
      </c>
      <c r="D115" s="19">
        <v>131</v>
      </c>
      <c r="E115" s="19">
        <v>167</v>
      </c>
      <c r="F115" s="19">
        <v>169</v>
      </c>
      <c r="G115" s="19">
        <v>133</v>
      </c>
      <c r="H115" s="20">
        <v>109</v>
      </c>
      <c r="I115" s="21">
        <f t="shared" si="10"/>
        <v>889</v>
      </c>
      <c r="J115" s="22">
        <f t="shared" si="11"/>
        <v>148.16666666666666</v>
      </c>
    </row>
    <row r="116" spans="1:10" ht="12.75">
      <c r="A116" s="16">
        <f t="shared" si="12"/>
        <v>114</v>
      </c>
      <c r="B116" s="109" t="s">
        <v>28</v>
      </c>
      <c r="C116" s="98">
        <v>119</v>
      </c>
      <c r="D116" s="99">
        <v>156</v>
      </c>
      <c r="E116" s="99">
        <v>130</v>
      </c>
      <c r="F116" s="99">
        <v>136</v>
      </c>
      <c r="G116" s="99">
        <v>175</v>
      </c>
      <c r="H116" s="100">
        <v>168</v>
      </c>
      <c r="I116" s="101">
        <f t="shared" si="10"/>
        <v>884</v>
      </c>
      <c r="J116" s="102">
        <f t="shared" si="11"/>
        <v>147.33333333333334</v>
      </c>
    </row>
    <row r="117" spans="1:14" ht="12.75">
      <c r="A117" s="16">
        <f t="shared" si="12"/>
        <v>115</v>
      </c>
      <c r="B117" s="17" t="s">
        <v>119</v>
      </c>
      <c r="C117" s="18">
        <v>157</v>
      </c>
      <c r="D117" s="19">
        <v>150</v>
      </c>
      <c r="E117" s="19">
        <v>143</v>
      </c>
      <c r="F117" s="19">
        <v>136</v>
      </c>
      <c r="G117" s="19">
        <v>150</v>
      </c>
      <c r="H117" s="20">
        <v>146</v>
      </c>
      <c r="I117" s="21">
        <f t="shared" si="10"/>
        <v>882</v>
      </c>
      <c r="J117" s="22">
        <f t="shared" si="11"/>
        <v>147</v>
      </c>
      <c r="K117" s="91"/>
      <c r="L117" s="92"/>
      <c r="M117" s="92"/>
      <c r="N117" s="92"/>
    </row>
    <row r="118" spans="1:10" ht="12.75">
      <c r="A118" s="16">
        <f t="shared" si="12"/>
        <v>116</v>
      </c>
      <c r="B118" s="51" t="s">
        <v>74</v>
      </c>
      <c r="C118" s="33">
        <v>149</v>
      </c>
      <c r="D118" s="34">
        <v>122</v>
      </c>
      <c r="E118" s="34">
        <v>194</v>
      </c>
      <c r="F118" s="34">
        <v>127</v>
      </c>
      <c r="G118" s="34">
        <v>137</v>
      </c>
      <c r="H118" s="35">
        <v>152</v>
      </c>
      <c r="I118" s="36">
        <f t="shared" si="10"/>
        <v>881</v>
      </c>
      <c r="J118" s="37">
        <f t="shared" si="11"/>
        <v>146.83333333333334</v>
      </c>
    </row>
    <row r="119" spans="1:10" ht="12.75">
      <c r="A119" s="16">
        <f t="shared" si="12"/>
        <v>117</v>
      </c>
      <c r="B119" s="17" t="s">
        <v>88</v>
      </c>
      <c r="C119" s="18">
        <v>123</v>
      </c>
      <c r="D119" s="19">
        <v>160</v>
      </c>
      <c r="E119" s="19">
        <v>151</v>
      </c>
      <c r="F119" s="19">
        <v>119</v>
      </c>
      <c r="G119" s="19">
        <v>149</v>
      </c>
      <c r="H119" s="20">
        <v>178</v>
      </c>
      <c r="I119" s="21">
        <f t="shared" si="10"/>
        <v>880</v>
      </c>
      <c r="J119" s="22">
        <f t="shared" si="11"/>
        <v>146.66666666666666</v>
      </c>
    </row>
    <row r="120" spans="1:10" ht="12.75">
      <c r="A120" s="16">
        <f t="shared" si="12"/>
        <v>118</v>
      </c>
      <c r="B120" s="26" t="s">
        <v>32</v>
      </c>
      <c r="C120" s="18">
        <v>136</v>
      </c>
      <c r="D120" s="19">
        <v>146</v>
      </c>
      <c r="E120" s="19">
        <v>147</v>
      </c>
      <c r="F120" s="19">
        <v>145</v>
      </c>
      <c r="G120" s="19">
        <v>168</v>
      </c>
      <c r="H120" s="20">
        <v>138</v>
      </c>
      <c r="I120" s="21">
        <f t="shared" si="10"/>
        <v>880</v>
      </c>
      <c r="J120" s="22">
        <f t="shared" si="11"/>
        <v>146.66666666666666</v>
      </c>
    </row>
    <row r="121" spans="1:10" ht="12.75">
      <c r="A121" s="16">
        <f t="shared" si="12"/>
        <v>119</v>
      </c>
      <c r="B121" s="96" t="s">
        <v>122</v>
      </c>
      <c r="C121" s="23">
        <v>166</v>
      </c>
      <c r="D121" s="24">
        <v>125</v>
      </c>
      <c r="E121" s="24">
        <v>162</v>
      </c>
      <c r="F121" s="24">
        <v>139</v>
      </c>
      <c r="G121" s="24">
        <v>138</v>
      </c>
      <c r="H121" s="25">
        <v>139</v>
      </c>
      <c r="I121" s="94">
        <f t="shared" si="10"/>
        <v>869</v>
      </c>
      <c r="J121" s="95">
        <f t="shared" si="11"/>
        <v>144.83333333333334</v>
      </c>
    </row>
    <row r="122" spans="1:10" ht="12.75">
      <c r="A122" s="16">
        <f t="shared" si="12"/>
        <v>120</v>
      </c>
      <c r="B122" s="97" t="s">
        <v>82</v>
      </c>
      <c r="C122" s="98">
        <v>104</v>
      </c>
      <c r="D122" s="99">
        <v>152</v>
      </c>
      <c r="E122" s="99">
        <v>120</v>
      </c>
      <c r="F122" s="99">
        <v>150</v>
      </c>
      <c r="G122" s="99">
        <v>178</v>
      </c>
      <c r="H122" s="100">
        <v>163</v>
      </c>
      <c r="I122" s="101">
        <f t="shared" si="10"/>
        <v>867</v>
      </c>
      <c r="J122" s="102">
        <f t="shared" si="11"/>
        <v>144.5</v>
      </c>
    </row>
    <row r="123" spans="1:10" ht="12.75">
      <c r="A123" s="16">
        <f t="shared" si="12"/>
        <v>121</v>
      </c>
      <c r="B123" s="96" t="s">
        <v>152</v>
      </c>
      <c r="C123" s="23">
        <v>134</v>
      </c>
      <c r="D123" s="24">
        <v>147</v>
      </c>
      <c r="E123" s="24">
        <v>171</v>
      </c>
      <c r="F123" s="24">
        <v>137</v>
      </c>
      <c r="G123" s="24">
        <v>131</v>
      </c>
      <c r="H123" s="25">
        <v>135</v>
      </c>
      <c r="I123" s="94">
        <f t="shared" si="10"/>
        <v>855</v>
      </c>
      <c r="J123" s="95">
        <f t="shared" si="11"/>
        <v>142.5</v>
      </c>
    </row>
    <row r="124" spans="1:10" ht="12.75">
      <c r="A124" s="16">
        <f t="shared" si="12"/>
        <v>122</v>
      </c>
      <c r="B124" s="17" t="s">
        <v>53</v>
      </c>
      <c r="C124" s="18">
        <v>139</v>
      </c>
      <c r="D124" s="19">
        <v>114</v>
      </c>
      <c r="E124" s="19">
        <v>116</v>
      </c>
      <c r="F124" s="19">
        <v>137</v>
      </c>
      <c r="G124" s="19">
        <v>142</v>
      </c>
      <c r="H124" s="20">
        <v>203</v>
      </c>
      <c r="I124" s="21">
        <f t="shared" si="10"/>
        <v>851</v>
      </c>
      <c r="J124" s="22">
        <f t="shared" si="11"/>
        <v>141.83333333333334</v>
      </c>
    </row>
    <row r="125" spans="1:10" ht="12.75">
      <c r="A125" s="16">
        <f t="shared" si="12"/>
        <v>123</v>
      </c>
      <c r="B125" s="17" t="s">
        <v>79</v>
      </c>
      <c r="C125" s="18">
        <v>133</v>
      </c>
      <c r="D125" s="19">
        <v>109</v>
      </c>
      <c r="E125" s="19">
        <v>135</v>
      </c>
      <c r="F125" s="19">
        <v>139</v>
      </c>
      <c r="G125" s="19">
        <v>155</v>
      </c>
      <c r="H125" s="20">
        <v>166</v>
      </c>
      <c r="I125" s="21">
        <f t="shared" si="10"/>
        <v>837</v>
      </c>
      <c r="J125" s="22">
        <f t="shared" si="11"/>
        <v>139.5</v>
      </c>
    </row>
    <row r="126" spans="1:10" ht="12.75">
      <c r="A126" s="16">
        <f t="shared" si="12"/>
        <v>124</v>
      </c>
      <c r="B126" s="97" t="s">
        <v>77</v>
      </c>
      <c r="C126" s="98">
        <v>131</v>
      </c>
      <c r="D126" s="99">
        <v>96</v>
      </c>
      <c r="E126" s="99">
        <v>150</v>
      </c>
      <c r="F126" s="99">
        <v>136</v>
      </c>
      <c r="G126" s="99">
        <v>173</v>
      </c>
      <c r="H126" s="100">
        <v>115</v>
      </c>
      <c r="I126" s="101">
        <f t="shared" si="10"/>
        <v>801</v>
      </c>
      <c r="J126" s="102">
        <f t="shared" si="11"/>
        <v>133.5</v>
      </c>
    </row>
    <row r="127" spans="1:10" ht="12.75">
      <c r="A127" s="16">
        <f t="shared" si="12"/>
        <v>125</v>
      </c>
      <c r="B127" s="103" t="s">
        <v>63</v>
      </c>
      <c r="C127" s="104">
        <v>153</v>
      </c>
      <c r="D127" s="105">
        <v>115</v>
      </c>
      <c r="E127" s="105">
        <v>139</v>
      </c>
      <c r="F127" s="105">
        <v>123</v>
      </c>
      <c r="G127" s="105">
        <v>122</v>
      </c>
      <c r="H127" s="106">
        <v>148</v>
      </c>
      <c r="I127" s="107">
        <f t="shared" si="10"/>
        <v>800</v>
      </c>
      <c r="J127" s="108">
        <f t="shared" si="11"/>
        <v>133.33333333333334</v>
      </c>
    </row>
    <row r="128" spans="1:15" ht="12.75">
      <c r="A128" s="16">
        <f t="shared" si="12"/>
        <v>126</v>
      </c>
      <c r="B128" s="96" t="s">
        <v>60</v>
      </c>
      <c r="C128" s="24">
        <v>143</v>
      </c>
      <c r="D128" s="24">
        <v>125</v>
      </c>
      <c r="E128" s="24">
        <v>129</v>
      </c>
      <c r="F128" s="24">
        <v>123</v>
      </c>
      <c r="G128" s="24">
        <v>124</v>
      </c>
      <c r="H128" s="125">
        <v>144</v>
      </c>
      <c r="I128" s="94">
        <f t="shared" si="10"/>
        <v>788</v>
      </c>
      <c r="J128" s="95">
        <f t="shared" si="11"/>
        <v>131.33333333333334</v>
      </c>
      <c r="O128" s="40"/>
    </row>
    <row r="129" spans="1:10" ht="12.75">
      <c r="A129" s="16">
        <f t="shared" si="12"/>
        <v>127</v>
      </c>
      <c r="B129" s="127" t="s">
        <v>71</v>
      </c>
      <c r="C129" s="128">
        <v>150</v>
      </c>
      <c r="D129" s="111">
        <v>159</v>
      </c>
      <c r="E129" s="111">
        <v>93</v>
      </c>
      <c r="F129" s="111">
        <v>123</v>
      </c>
      <c r="G129" s="111">
        <v>159</v>
      </c>
      <c r="H129" s="112">
        <v>97</v>
      </c>
      <c r="I129" s="129">
        <f t="shared" si="10"/>
        <v>781</v>
      </c>
      <c r="J129" s="130">
        <f t="shared" si="11"/>
        <v>130.16666666666666</v>
      </c>
    </row>
    <row r="130" spans="1:10" ht="12.75">
      <c r="A130" s="16">
        <f t="shared" si="12"/>
        <v>128</v>
      </c>
      <c r="B130" s="17" t="s">
        <v>118</v>
      </c>
      <c r="C130" s="18">
        <v>136</v>
      </c>
      <c r="D130" s="19">
        <v>136</v>
      </c>
      <c r="E130" s="19">
        <v>161</v>
      </c>
      <c r="F130" s="19">
        <v>94</v>
      </c>
      <c r="G130" s="19">
        <v>146</v>
      </c>
      <c r="H130" s="20">
        <v>101</v>
      </c>
      <c r="I130" s="21">
        <f t="shared" si="10"/>
        <v>774</v>
      </c>
      <c r="J130" s="22">
        <f t="shared" si="11"/>
        <v>129</v>
      </c>
    </row>
    <row r="131" spans="1:10" ht="12.75">
      <c r="A131" s="16">
        <f t="shared" si="12"/>
        <v>129</v>
      </c>
      <c r="B131" s="17" t="s">
        <v>117</v>
      </c>
      <c r="C131" s="18">
        <v>122</v>
      </c>
      <c r="D131" s="19">
        <v>101</v>
      </c>
      <c r="E131" s="19">
        <v>145</v>
      </c>
      <c r="F131" s="19">
        <v>120</v>
      </c>
      <c r="G131" s="19">
        <v>162</v>
      </c>
      <c r="H131" s="20">
        <v>119</v>
      </c>
      <c r="I131" s="21">
        <f aca="true" t="shared" si="13" ref="I131:I136">SUM(C131:H131)</f>
        <v>769</v>
      </c>
      <c r="J131" s="22">
        <f aca="true" t="shared" si="14" ref="J131:J136">AVERAGE(C131:H131)</f>
        <v>128.16666666666666</v>
      </c>
    </row>
    <row r="132" spans="1:10" ht="12.75">
      <c r="A132" s="16">
        <f t="shared" si="12"/>
        <v>130</v>
      </c>
      <c r="B132" s="96" t="s">
        <v>94</v>
      </c>
      <c r="C132" s="23">
        <v>124</v>
      </c>
      <c r="D132" s="24">
        <v>111</v>
      </c>
      <c r="E132" s="24">
        <v>144</v>
      </c>
      <c r="F132" s="24">
        <v>117</v>
      </c>
      <c r="G132" s="24">
        <v>113</v>
      </c>
      <c r="H132" s="25">
        <v>159</v>
      </c>
      <c r="I132" s="94">
        <f t="shared" si="13"/>
        <v>768</v>
      </c>
      <c r="J132" s="95">
        <f t="shared" si="14"/>
        <v>128</v>
      </c>
    </row>
    <row r="133" spans="1:10" ht="12.75">
      <c r="A133" s="16">
        <f t="shared" si="12"/>
        <v>131</v>
      </c>
      <c r="B133" s="17" t="s">
        <v>38</v>
      </c>
      <c r="C133" s="18">
        <v>136</v>
      </c>
      <c r="D133" s="19">
        <v>160</v>
      </c>
      <c r="E133" s="19">
        <v>126</v>
      </c>
      <c r="F133" s="19">
        <v>109</v>
      </c>
      <c r="G133" s="19">
        <v>106</v>
      </c>
      <c r="H133" s="20">
        <v>121</v>
      </c>
      <c r="I133" s="21">
        <f t="shared" si="13"/>
        <v>758</v>
      </c>
      <c r="J133" s="22">
        <f t="shared" si="14"/>
        <v>126.33333333333333</v>
      </c>
    </row>
    <row r="134" spans="1:10" ht="12.75">
      <c r="A134" s="16">
        <f t="shared" si="12"/>
        <v>132</v>
      </c>
      <c r="B134" s="17" t="s">
        <v>45</v>
      </c>
      <c r="C134" s="18">
        <v>113</v>
      </c>
      <c r="D134" s="19">
        <v>103</v>
      </c>
      <c r="E134" s="19">
        <v>159</v>
      </c>
      <c r="F134" s="19">
        <v>119</v>
      </c>
      <c r="G134" s="19">
        <v>117</v>
      </c>
      <c r="H134" s="20">
        <v>119</v>
      </c>
      <c r="I134" s="21">
        <f t="shared" si="13"/>
        <v>730</v>
      </c>
      <c r="J134" s="22">
        <f t="shared" si="14"/>
        <v>121.66666666666667</v>
      </c>
    </row>
    <row r="135" spans="1:10" ht="12.75">
      <c r="A135" s="16">
        <f t="shared" si="12"/>
        <v>133</v>
      </c>
      <c r="B135" s="97" t="s">
        <v>126</v>
      </c>
      <c r="C135" s="98">
        <v>82</v>
      </c>
      <c r="D135" s="99">
        <v>135</v>
      </c>
      <c r="E135" s="99">
        <v>112</v>
      </c>
      <c r="F135" s="99">
        <v>110</v>
      </c>
      <c r="G135" s="99">
        <v>112</v>
      </c>
      <c r="H135" s="100">
        <v>143</v>
      </c>
      <c r="I135" s="101">
        <f t="shared" si="13"/>
        <v>694</v>
      </c>
      <c r="J135" s="102">
        <f t="shared" si="14"/>
        <v>115.66666666666667</v>
      </c>
    </row>
    <row r="136" spans="1:10" ht="12.75">
      <c r="A136" s="16">
        <f t="shared" si="12"/>
        <v>134</v>
      </c>
      <c r="B136" s="17" t="s">
        <v>51</v>
      </c>
      <c r="C136" s="18">
        <v>106</v>
      </c>
      <c r="D136" s="19">
        <v>99</v>
      </c>
      <c r="E136" s="19">
        <v>110</v>
      </c>
      <c r="F136" s="19">
        <v>153</v>
      </c>
      <c r="G136" s="19">
        <v>111</v>
      </c>
      <c r="H136" s="20">
        <v>75</v>
      </c>
      <c r="I136" s="21">
        <f t="shared" si="13"/>
        <v>654</v>
      </c>
      <c r="J136" s="22">
        <f t="shared" si="14"/>
        <v>109</v>
      </c>
    </row>
  </sheetData>
  <conditionalFormatting sqref="C3:H29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">
      <selection activeCell="A2" sqref="A2"/>
    </sheetView>
  </sheetViews>
  <sheetFormatPr defaultColWidth="9.140625" defaultRowHeight="12.75"/>
  <cols>
    <col min="1" max="1" width="3.421875" style="59" customWidth="1"/>
    <col min="2" max="2" width="23.28125" style="60" customWidth="1"/>
    <col min="3" max="6" width="6.57421875" style="14" bestFit="1" customWidth="1"/>
    <col min="7" max="8" width="6.57421875" style="14" customWidth="1"/>
    <col min="9" max="9" width="7.28125" style="61" bestFit="1" customWidth="1"/>
    <col min="10" max="10" width="9.7109375" style="62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11" s="4" customFormat="1" ht="25.5" customHeight="1">
      <c r="A1" s="1"/>
      <c r="B1" s="2" t="s">
        <v>4</v>
      </c>
      <c r="C1" s="3"/>
      <c r="D1" s="3"/>
      <c r="G1" s="3"/>
      <c r="H1" s="143" t="s">
        <v>0</v>
      </c>
      <c r="I1" s="7"/>
      <c r="J1" s="8"/>
      <c r="K1" s="3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17" t="s">
        <v>62</v>
      </c>
      <c r="C3" s="18">
        <v>215</v>
      </c>
      <c r="D3" s="19">
        <v>221</v>
      </c>
      <c r="E3" s="19">
        <v>232</v>
      </c>
      <c r="F3" s="19">
        <v>193</v>
      </c>
      <c r="G3" s="19">
        <v>228</v>
      </c>
      <c r="H3" s="20">
        <v>198</v>
      </c>
      <c r="I3" s="21">
        <f aca="true" t="shared" si="0" ref="I3:I48">SUM(C3:H3)</f>
        <v>1287</v>
      </c>
      <c r="J3" s="22">
        <f aca="true" t="shared" si="1" ref="J3:J48">AVERAGE(C3:H3)</f>
        <v>214.5</v>
      </c>
    </row>
    <row r="4" spans="1:10" ht="12.75">
      <c r="A4" s="16">
        <f aca="true" t="shared" si="2" ref="A4:A67">A3+1</f>
        <v>2</v>
      </c>
      <c r="B4" s="17" t="s">
        <v>139</v>
      </c>
      <c r="C4" s="18">
        <v>159</v>
      </c>
      <c r="D4" s="19">
        <v>198</v>
      </c>
      <c r="E4" s="19">
        <v>204</v>
      </c>
      <c r="F4" s="19">
        <v>237</v>
      </c>
      <c r="G4" s="19">
        <v>244</v>
      </c>
      <c r="H4" s="20">
        <v>217</v>
      </c>
      <c r="I4" s="21">
        <f t="shared" si="0"/>
        <v>1259</v>
      </c>
      <c r="J4" s="22">
        <f t="shared" si="1"/>
        <v>209.83333333333334</v>
      </c>
    </row>
    <row r="5" spans="1:10" ht="12.75">
      <c r="A5" s="16">
        <f t="shared" si="2"/>
        <v>3</v>
      </c>
      <c r="B5" s="17" t="s">
        <v>154</v>
      </c>
      <c r="C5" s="18">
        <v>203</v>
      </c>
      <c r="D5" s="19">
        <v>217</v>
      </c>
      <c r="E5" s="19">
        <v>201</v>
      </c>
      <c r="F5" s="19">
        <v>228</v>
      </c>
      <c r="G5" s="19">
        <v>182</v>
      </c>
      <c r="H5" s="20">
        <v>212</v>
      </c>
      <c r="I5" s="21">
        <f t="shared" si="0"/>
        <v>1243</v>
      </c>
      <c r="J5" s="22">
        <f t="shared" si="1"/>
        <v>207.16666666666666</v>
      </c>
    </row>
    <row r="6" spans="1:10" ht="12.75">
      <c r="A6" s="16">
        <f t="shared" si="2"/>
        <v>4</v>
      </c>
      <c r="B6" s="17" t="s">
        <v>143</v>
      </c>
      <c r="C6" s="18">
        <v>222</v>
      </c>
      <c r="D6" s="19">
        <v>257</v>
      </c>
      <c r="E6" s="19">
        <v>193</v>
      </c>
      <c r="F6" s="19">
        <v>204</v>
      </c>
      <c r="G6" s="19">
        <v>155</v>
      </c>
      <c r="H6" s="20">
        <v>196</v>
      </c>
      <c r="I6" s="21">
        <f t="shared" si="0"/>
        <v>1227</v>
      </c>
      <c r="J6" s="22">
        <f t="shared" si="1"/>
        <v>204.5</v>
      </c>
    </row>
    <row r="7" spans="1:10" ht="12.75">
      <c r="A7" s="16">
        <f t="shared" si="2"/>
        <v>5</v>
      </c>
      <c r="B7" s="17" t="s">
        <v>61</v>
      </c>
      <c r="C7" s="18">
        <v>194</v>
      </c>
      <c r="D7" s="19">
        <v>211</v>
      </c>
      <c r="E7" s="19">
        <v>192</v>
      </c>
      <c r="F7" s="19">
        <v>195</v>
      </c>
      <c r="G7" s="19">
        <v>226</v>
      </c>
      <c r="H7" s="20">
        <v>194</v>
      </c>
      <c r="I7" s="21">
        <f t="shared" si="0"/>
        <v>1212</v>
      </c>
      <c r="J7" s="22">
        <f t="shared" si="1"/>
        <v>202</v>
      </c>
    </row>
    <row r="8" spans="1:10" ht="12.75">
      <c r="A8" s="16">
        <f t="shared" si="2"/>
        <v>6</v>
      </c>
      <c r="B8" s="17" t="s">
        <v>37</v>
      </c>
      <c r="C8" s="18">
        <v>206</v>
      </c>
      <c r="D8" s="19">
        <v>236</v>
      </c>
      <c r="E8" s="19">
        <v>216</v>
      </c>
      <c r="F8" s="19">
        <v>148</v>
      </c>
      <c r="G8" s="19">
        <v>189</v>
      </c>
      <c r="H8" s="20">
        <v>196</v>
      </c>
      <c r="I8" s="21">
        <f t="shared" si="0"/>
        <v>1191</v>
      </c>
      <c r="J8" s="22">
        <f t="shared" si="1"/>
        <v>198.5</v>
      </c>
    </row>
    <row r="9" spans="1:10" ht="12.75">
      <c r="A9" s="16">
        <f t="shared" si="2"/>
        <v>7</v>
      </c>
      <c r="B9" s="17" t="s">
        <v>41</v>
      </c>
      <c r="C9" s="18">
        <v>195</v>
      </c>
      <c r="D9" s="19">
        <v>207</v>
      </c>
      <c r="E9" s="19">
        <v>203</v>
      </c>
      <c r="F9" s="19">
        <v>199</v>
      </c>
      <c r="G9" s="19">
        <v>166</v>
      </c>
      <c r="H9" s="20">
        <v>211</v>
      </c>
      <c r="I9" s="21">
        <f t="shared" si="0"/>
        <v>1181</v>
      </c>
      <c r="J9" s="22">
        <f t="shared" si="1"/>
        <v>196.83333333333334</v>
      </c>
    </row>
    <row r="10" spans="1:10" ht="12.75">
      <c r="A10" s="16">
        <f t="shared" si="2"/>
        <v>8</v>
      </c>
      <c r="B10" s="17" t="s">
        <v>125</v>
      </c>
      <c r="C10" s="18">
        <v>196</v>
      </c>
      <c r="D10" s="19">
        <v>191</v>
      </c>
      <c r="E10" s="19">
        <v>183</v>
      </c>
      <c r="F10" s="19">
        <v>235</v>
      </c>
      <c r="G10" s="19">
        <v>167</v>
      </c>
      <c r="H10" s="20">
        <v>194</v>
      </c>
      <c r="I10" s="21">
        <f t="shared" si="0"/>
        <v>1166</v>
      </c>
      <c r="J10" s="22">
        <f t="shared" si="1"/>
        <v>194.33333333333334</v>
      </c>
    </row>
    <row r="11" spans="1:10" ht="12.75">
      <c r="A11" s="16">
        <f t="shared" si="2"/>
        <v>9</v>
      </c>
      <c r="B11" s="17" t="s">
        <v>30</v>
      </c>
      <c r="C11" s="18">
        <v>171</v>
      </c>
      <c r="D11" s="19">
        <v>215</v>
      </c>
      <c r="E11" s="19">
        <v>216</v>
      </c>
      <c r="F11" s="19">
        <v>225</v>
      </c>
      <c r="G11" s="19">
        <v>160</v>
      </c>
      <c r="H11" s="20">
        <v>179</v>
      </c>
      <c r="I11" s="21">
        <f t="shared" si="0"/>
        <v>1166</v>
      </c>
      <c r="J11" s="22">
        <f t="shared" si="1"/>
        <v>194.33333333333334</v>
      </c>
    </row>
    <row r="12" spans="1:10" ht="12.75">
      <c r="A12" s="16">
        <f t="shared" si="2"/>
        <v>10</v>
      </c>
      <c r="B12" s="17" t="s">
        <v>142</v>
      </c>
      <c r="C12" s="18">
        <v>202</v>
      </c>
      <c r="D12" s="19">
        <v>161</v>
      </c>
      <c r="E12" s="19">
        <v>187</v>
      </c>
      <c r="F12" s="19">
        <v>154</v>
      </c>
      <c r="G12" s="19">
        <v>237</v>
      </c>
      <c r="H12" s="20">
        <v>224</v>
      </c>
      <c r="I12" s="44">
        <f t="shared" si="0"/>
        <v>1165</v>
      </c>
      <c r="J12" s="22">
        <f t="shared" si="1"/>
        <v>194.16666666666666</v>
      </c>
    </row>
    <row r="13" spans="1:10" ht="12.75">
      <c r="A13" s="16">
        <f t="shared" si="2"/>
        <v>11</v>
      </c>
      <c r="B13" s="17" t="s">
        <v>40</v>
      </c>
      <c r="C13" s="18">
        <v>189</v>
      </c>
      <c r="D13" s="19">
        <v>169</v>
      </c>
      <c r="E13" s="19">
        <v>224</v>
      </c>
      <c r="F13" s="19">
        <v>191</v>
      </c>
      <c r="G13" s="19">
        <v>181</v>
      </c>
      <c r="H13" s="20">
        <v>204</v>
      </c>
      <c r="I13" s="21">
        <f t="shared" si="0"/>
        <v>1158</v>
      </c>
      <c r="J13" s="22">
        <f t="shared" si="1"/>
        <v>193</v>
      </c>
    </row>
    <row r="14" spans="1:14" ht="13.5" thickBot="1">
      <c r="A14" s="136">
        <f t="shared" si="2"/>
        <v>12</v>
      </c>
      <c r="B14" s="137" t="s">
        <v>78</v>
      </c>
      <c r="C14" s="27">
        <v>232</v>
      </c>
      <c r="D14" s="28">
        <v>165</v>
      </c>
      <c r="E14" s="28">
        <v>183</v>
      </c>
      <c r="F14" s="28">
        <v>245</v>
      </c>
      <c r="G14" s="28">
        <v>174</v>
      </c>
      <c r="H14" s="29">
        <v>148</v>
      </c>
      <c r="I14" s="138">
        <f t="shared" si="0"/>
        <v>1147</v>
      </c>
      <c r="J14" s="139">
        <f t="shared" si="1"/>
        <v>191.16666666666666</v>
      </c>
      <c r="K14" s="57"/>
      <c r="L14" s="30"/>
      <c r="M14" s="30"/>
      <c r="N14" s="30"/>
    </row>
    <row r="15" spans="1:10" ht="12.75">
      <c r="A15" s="31">
        <f t="shared" si="2"/>
        <v>13</v>
      </c>
      <c r="B15" s="51" t="s">
        <v>113</v>
      </c>
      <c r="C15" s="33">
        <v>204</v>
      </c>
      <c r="D15" s="34">
        <v>194</v>
      </c>
      <c r="E15" s="34">
        <v>205</v>
      </c>
      <c r="F15" s="34">
        <v>152</v>
      </c>
      <c r="G15" s="34">
        <v>221</v>
      </c>
      <c r="H15" s="35">
        <v>166</v>
      </c>
      <c r="I15" s="36">
        <f t="shared" si="0"/>
        <v>1142</v>
      </c>
      <c r="J15" s="37">
        <f t="shared" si="1"/>
        <v>190.33333333333334</v>
      </c>
    </row>
    <row r="16" spans="1:10" ht="12.75">
      <c r="A16" s="16">
        <f t="shared" si="2"/>
        <v>14</v>
      </c>
      <c r="B16" s="17" t="s">
        <v>23</v>
      </c>
      <c r="C16" s="18">
        <v>159</v>
      </c>
      <c r="D16" s="19">
        <v>202</v>
      </c>
      <c r="E16" s="19">
        <v>196</v>
      </c>
      <c r="F16" s="19">
        <v>186</v>
      </c>
      <c r="G16" s="19">
        <v>190</v>
      </c>
      <c r="H16" s="20">
        <v>209</v>
      </c>
      <c r="I16" s="21">
        <f t="shared" si="0"/>
        <v>1142</v>
      </c>
      <c r="J16" s="22">
        <f t="shared" si="1"/>
        <v>190.33333333333334</v>
      </c>
    </row>
    <row r="17" spans="1:10" ht="12.75">
      <c r="A17" s="16">
        <f t="shared" si="2"/>
        <v>15</v>
      </c>
      <c r="B17" s="17" t="s">
        <v>137</v>
      </c>
      <c r="C17" s="18">
        <v>223</v>
      </c>
      <c r="D17" s="19">
        <v>181</v>
      </c>
      <c r="E17" s="19">
        <v>205</v>
      </c>
      <c r="F17" s="19">
        <v>200</v>
      </c>
      <c r="G17" s="19">
        <v>140</v>
      </c>
      <c r="H17" s="20">
        <v>178</v>
      </c>
      <c r="I17" s="21">
        <f t="shared" si="0"/>
        <v>1127</v>
      </c>
      <c r="J17" s="22">
        <f t="shared" si="1"/>
        <v>187.83333333333334</v>
      </c>
    </row>
    <row r="18" spans="1:10" ht="12.75">
      <c r="A18" s="16">
        <f t="shared" si="2"/>
        <v>16</v>
      </c>
      <c r="B18" s="17" t="s">
        <v>155</v>
      </c>
      <c r="C18" s="18">
        <v>168</v>
      </c>
      <c r="D18" s="19">
        <v>195</v>
      </c>
      <c r="E18" s="19">
        <v>191</v>
      </c>
      <c r="F18" s="19">
        <v>204</v>
      </c>
      <c r="G18" s="19">
        <v>173</v>
      </c>
      <c r="H18" s="20">
        <v>194</v>
      </c>
      <c r="I18" s="44">
        <f t="shared" si="0"/>
        <v>1125</v>
      </c>
      <c r="J18" s="22">
        <f t="shared" si="1"/>
        <v>187.5</v>
      </c>
    </row>
    <row r="19" spans="1:10" ht="12.75">
      <c r="A19" s="16">
        <f t="shared" si="2"/>
        <v>17</v>
      </c>
      <c r="B19" s="17" t="s">
        <v>150</v>
      </c>
      <c r="C19" s="18">
        <v>171</v>
      </c>
      <c r="D19" s="19">
        <v>162</v>
      </c>
      <c r="E19" s="19">
        <v>199</v>
      </c>
      <c r="F19" s="19">
        <v>225</v>
      </c>
      <c r="G19" s="19">
        <v>221</v>
      </c>
      <c r="H19" s="20">
        <v>140</v>
      </c>
      <c r="I19" s="44">
        <f t="shared" si="0"/>
        <v>1118</v>
      </c>
      <c r="J19" s="22">
        <f t="shared" si="1"/>
        <v>186.33333333333334</v>
      </c>
    </row>
    <row r="20" spans="1:10" ht="12.75">
      <c r="A20" s="16">
        <f t="shared" si="2"/>
        <v>18</v>
      </c>
      <c r="B20" s="17" t="s">
        <v>96</v>
      </c>
      <c r="C20" s="18">
        <v>170</v>
      </c>
      <c r="D20" s="19">
        <v>158</v>
      </c>
      <c r="E20" s="19">
        <v>150</v>
      </c>
      <c r="F20" s="19">
        <v>208</v>
      </c>
      <c r="G20" s="19">
        <v>214</v>
      </c>
      <c r="H20" s="20">
        <v>213</v>
      </c>
      <c r="I20" s="44">
        <f t="shared" si="0"/>
        <v>1113</v>
      </c>
      <c r="J20" s="22">
        <f t="shared" si="1"/>
        <v>185.5</v>
      </c>
    </row>
    <row r="21" spans="1:10" ht="12.75">
      <c r="A21" s="16">
        <f t="shared" si="2"/>
        <v>19</v>
      </c>
      <c r="B21" s="17" t="s">
        <v>114</v>
      </c>
      <c r="C21" s="18">
        <v>171</v>
      </c>
      <c r="D21" s="19">
        <v>183</v>
      </c>
      <c r="E21" s="19">
        <v>166</v>
      </c>
      <c r="F21" s="19">
        <v>203</v>
      </c>
      <c r="G21" s="19">
        <v>197</v>
      </c>
      <c r="H21" s="20">
        <v>192</v>
      </c>
      <c r="I21" s="44">
        <f t="shared" si="0"/>
        <v>1112</v>
      </c>
      <c r="J21" s="22">
        <f t="shared" si="1"/>
        <v>185.33333333333334</v>
      </c>
    </row>
    <row r="22" spans="1:10" ht="12.75">
      <c r="A22" s="16">
        <f t="shared" si="2"/>
        <v>20</v>
      </c>
      <c r="B22" s="17" t="s">
        <v>67</v>
      </c>
      <c r="C22" s="18">
        <v>171</v>
      </c>
      <c r="D22" s="19">
        <v>224</v>
      </c>
      <c r="E22" s="19">
        <v>161</v>
      </c>
      <c r="F22" s="19">
        <v>199</v>
      </c>
      <c r="G22" s="19">
        <v>174</v>
      </c>
      <c r="H22" s="20">
        <v>179</v>
      </c>
      <c r="I22" s="44">
        <f t="shared" si="0"/>
        <v>1108</v>
      </c>
      <c r="J22" s="22">
        <f t="shared" si="1"/>
        <v>184.66666666666666</v>
      </c>
    </row>
    <row r="23" spans="1:10" ht="12.75">
      <c r="A23" s="16">
        <f t="shared" si="2"/>
        <v>21</v>
      </c>
      <c r="B23" s="17" t="s">
        <v>146</v>
      </c>
      <c r="C23" s="18">
        <v>209</v>
      </c>
      <c r="D23" s="19">
        <v>175</v>
      </c>
      <c r="E23" s="19">
        <v>204</v>
      </c>
      <c r="F23" s="19">
        <v>189</v>
      </c>
      <c r="G23" s="19">
        <v>177</v>
      </c>
      <c r="H23" s="20">
        <v>150</v>
      </c>
      <c r="I23" s="44">
        <f t="shared" si="0"/>
        <v>1104</v>
      </c>
      <c r="J23" s="22">
        <f t="shared" si="1"/>
        <v>184</v>
      </c>
    </row>
    <row r="24" spans="1:10" ht="12.75">
      <c r="A24" s="16">
        <f t="shared" si="2"/>
        <v>22</v>
      </c>
      <c r="B24" s="26" t="s">
        <v>97</v>
      </c>
      <c r="C24" s="18">
        <v>190</v>
      </c>
      <c r="D24" s="19">
        <v>152</v>
      </c>
      <c r="E24" s="19">
        <v>245</v>
      </c>
      <c r="F24" s="19">
        <v>160</v>
      </c>
      <c r="G24" s="19">
        <v>195</v>
      </c>
      <c r="H24" s="20">
        <v>154</v>
      </c>
      <c r="I24" s="44">
        <f t="shared" si="0"/>
        <v>1096</v>
      </c>
      <c r="J24" s="22">
        <f t="shared" si="1"/>
        <v>182.66666666666666</v>
      </c>
    </row>
    <row r="25" spans="1:10" ht="12.75">
      <c r="A25" s="16">
        <f t="shared" si="2"/>
        <v>23</v>
      </c>
      <c r="B25" s="17" t="s">
        <v>75</v>
      </c>
      <c r="C25" s="18">
        <v>160</v>
      </c>
      <c r="D25" s="19">
        <v>165</v>
      </c>
      <c r="E25" s="19">
        <v>191</v>
      </c>
      <c r="F25" s="19">
        <v>194</v>
      </c>
      <c r="G25" s="19">
        <v>192</v>
      </c>
      <c r="H25" s="20">
        <v>194</v>
      </c>
      <c r="I25" s="44">
        <f t="shared" si="0"/>
        <v>1096</v>
      </c>
      <c r="J25" s="22">
        <f t="shared" si="1"/>
        <v>182.66666666666666</v>
      </c>
    </row>
    <row r="26" spans="1:10" ht="12.75">
      <c r="A26" s="16">
        <f t="shared" si="2"/>
        <v>24</v>
      </c>
      <c r="B26" s="17" t="s">
        <v>89</v>
      </c>
      <c r="C26" s="18">
        <v>196</v>
      </c>
      <c r="D26" s="19">
        <v>222</v>
      </c>
      <c r="E26" s="19">
        <v>219</v>
      </c>
      <c r="F26" s="19">
        <v>125</v>
      </c>
      <c r="G26" s="19">
        <v>167</v>
      </c>
      <c r="H26" s="20">
        <v>166</v>
      </c>
      <c r="I26" s="44">
        <f t="shared" si="0"/>
        <v>1095</v>
      </c>
      <c r="J26" s="22">
        <f t="shared" si="1"/>
        <v>182.5</v>
      </c>
    </row>
    <row r="27" spans="1:10" ht="12.75">
      <c r="A27" s="16">
        <f t="shared" si="2"/>
        <v>25</v>
      </c>
      <c r="B27" s="17" t="s">
        <v>83</v>
      </c>
      <c r="C27" s="18">
        <v>202</v>
      </c>
      <c r="D27" s="19">
        <v>151</v>
      </c>
      <c r="E27" s="19">
        <v>171</v>
      </c>
      <c r="F27" s="19">
        <v>222</v>
      </c>
      <c r="G27" s="19">
        <v>172</v>
      </c>
      <c r="H27" s="20">
        <v>155</v>
      </c>
      <c r="I27" s="44">
        <f t="shared" si="0"/>
        <v>1073</v>
      </c>
      <c r="J27" s="22">
        <f t="shared" si="1"/>
        <v>178.83333333333334</v>
      </c>
    </row>
    <row r="28" spans="1:10" ht="12.75">
      <c r="A28" s="16">
        <f t="shared" si="2"/>
        <v>26</v>
      </c>
      <c r="B28" s="17" t="s">
        <v>145</v>
      </c>
      <c r="C28" s="18">
        <v>174</v>
      </c>
      <c r="D28" s="19">
        <v>186</v>
      </c>
      <c r="E28" s="19">
        <v>181</v>
      </c>
      <c r="F28" s="19">
        <v>190</v>
      </c>
      <c r="G28" s="19">
        <v>190</v>
      </c>
      <c r="H28" s="20">
        <v>152</v>
      </c>
      <c r="I28" s="44">
        <f t="shared" si="0"/>
        <v>1073</v>
      </c>
      <c r="J28" s="22">
        <f t="shared" si="1"/>
        <v>178.83333333333334</v>
      </c>
    </row>
    <row r="29" spans="1:10" ht="12.75">
      <c r="A29" s="16">
        <f t="shared" si="2"/>
        <v>27</v>
      </c>
      <c r="B29" s="26" t="s">
        <v>43</v>
      </c>
      <c r="C29" s="18">
        <v>164</v>
      </c>
      <c r="D29" s="19">
        <v>187</v>
      </c>
      <c r="E29" s="38">
        <v>131</v>
      </c>
      <c r="F29" s="38">
        <v>205</v>
      </c>
      <c r="G29" s="38">
        <v>169</v>
      </c>
      <c r="H29" s="39">
        <v>215</v>
      </c>
      <c r="I29" s="44">
        <f t="shared" si="0"/>
        <v>1071</v>
      </c>
      <c r="J29" s="22">
        <f t="shared" si="1"/>
        <v>178.5</v>
      </c>
    </row>
    <row r="30" spans="1:10" ht="12.75">
      <c r="A30" s="16">
        <f t="shared" si="2"/>
        <v>28</v>
      </c>
      <c r="B30" s="17" t="s">
        <v>130</v>
      </c>
      <c r="C30" s="18">
        <v>168</v>
      </c>
      <c r="D30" s="19">
        <v>204</v>
      </c>
      <c r="E30" s="19">
        <v>169</v>
      </c>
      <c r="F30" s="19">
        <v>154</v>
      </c>
      <c r="G30" s="19">
        <v>185</v>
      </c>
      <c r="H30" s="20">
        <v>187</v>
      </c>
      <c r="I30" s="44">
        <f t="shared" si="0"/>
        <v>1067</v>
      </c>
      <c r="J30" s="22">
        <f t="shared" si="1"/>
        <v>177.83333333333334</v>
      </c>
    </row>
    <row r="31" spans="1:10" ht="12.75">
      <c r="A31" s="16">
        <f t="shared" si="2"/>
        <v>29</v>
      </c>
      <c r="B31" s="17" t="s">
        <v>65</v>
      </c>
      <c r="C31" s="18">
        <v>194</v>
      </c>
      <c r="D31" s="19">
        <v>160</v>
      </c>
      <c r="E31" s="19">
        <v>195</v>
      </c>
      <c r="F31" s="19">
        <v>200</v>
      </c>
      <c r="G31" s="19">
        <v>145</v>
      </c>
      <c r="H31" s="20">
        <v>173</v>
      </c>
      <c r="I31" s="44">
        <f t="shared" si="0"/>
        <v>1067</v>
      </c>
      <c r="J31" s="22">
        <f t="shared" si="1"/>
        <v>177.83333333333334</v>
      </c>
    </row>
    <row r="32" spans="1:10" ht="12.75">
      <c r="A32" s="16">
        <f t="shared" si="2"/>
        <v>30</v>
      </c>
      <c r="B32" s="17" t="s">
        <v>148</v>
      </c>
      <c r="C32" s="18">
        <v>139</v>
      </c>
      <c r="D32" s="19">
        <v>207</v>
      </c>
      <c r="E32" s="19">
        <v>204</v>
      </c>
      <c r="F32" s="19">
        <v>166</v>
      </c>
      <c r="G32" s="19">
        <v>183</v>
      </c>
      <c r="H32" s="20">
        <v>167</v>
      </c>
      <c r="I32" s="44">
        <f t="shared" si="0"/>
        <v>1066</v>
      </c>
      <c r="J32" s="22">
        <f t="shared" si="1"/>
        <v>177.66666666666666</v>
      </c>
    </row>
    <row r="33" spans="1:10" ht="12.75">
      <c r="A33" s="16">
        <f t="shared" si="2"/>
        <v>31</v>
      </c>
      <c r="B33" s="17" t="s">
        <v>138</v>
      </c>
      <c r="C33" s="33">
        <v>165</v>
      </c>
      <c r="D33" s="34">
        <v>180</v>
      </c>
      <c r="E33" s="34">
        <v>230</v>
      </c>
      <c r="F33" s="34">
        <v>163</v>
      </c>
      <c r="G33" s="34">
        <v>134</v>
      </c>
      <c r="H33" s="35">
        <v>190</v>
      </c>
      <c r="I33" s="53">
        <f t="shared" si="0"/>
        <v>1062</v>
      </c>
      <c r="J33" s="22">
        <f t="shared" si="1"/>
        <v>177</v>
      </c>
    </row>
    <row r="34" spans="1:10" ht="12.75">
      <c r="A34" s="16">
        <f t="shared" si="2"/>
        <v>32</v>
      </c>
      <c r="B34" s="17" t="s">
        <v>73</v>
      </c>
      <c r="C34" s="18">
        <v>134</v>
      </c>
      <c r="D34" s="19">
        <v>214</v>
      </c>
      <c r="E34" s="19">
        <v>205</v>
      </c>
      <c r="F34" s="19">
        <v>159</v>
      </c>
      <c r="G34" s="19">
        <v>182</v>
      </c>
      <c r="H34" s="20">
        <v>168</v>
      </c>
      <c r="I34" s="21">
        <f t="shared" si="0"/>
        <v>1062</v>
      </c>
      <c r="J34" s="22">
        <f t="shared" si="1"/>
        <v>177</v>
      </c>
    </row>
    <row r="35" spans="1:10" ht="12.75">
      <c r="A35" s="16">
        <f t="shared" si="2"/>
        <v>33</v>
      </c>
      <c r="B35" s="17" t="s">
        <v>84</v>
      </c>
      <c r="C35" s="19">
        <v>161</v>
      </c>
      <c r="D35" s="19">
        <v>181</v>
      </c>
      <c r="E35" s="19">
        <v>194</v>
      </c>
      <c r="F35" s="19">
        <v>155</v>
      </c>
      <c r="G35" s="19">
        <v>190</v>
      </c>
      <c r="H35" s="55">
        <v>181</v>
      </c>
      <c r="I35" s="21">
        <f t="shared" si="0"/>
        <v>1062</v>
      </c>
      <c r="J35" s="22">
        <f t="shared" si="1"/>
        <v>177</v>
      </c>
    </row>
    <row r="36" spans="1:10" ht="12.75">
      <c r="A36" s="16">
        <f t="shared" si="2"/>
        <v>34</v>
      </c>
      <c r="B36" s="17" t="s">
        <v>103</v>
      </c>
      <c r="C36" s="18">
        <v>191</v>
      </c>
      <c r="D36" s="19">
        <v>182</v>
      </c>
      <c r="E36" s="19">
        <v>167</v>
      </c>
      <c r="F36" s="19">
        <v>192</v>
      </c>
      <c r="G36" s="19">
        <v>162</v>
      </c>
      <c r="H36" s="20">
        <v>168</v>
      </c>
      <c r="I36" s="44">
        <f t="shared" si="0"/>
        <v>1062</v>
      </c>
      <c r="J36" s="22">
        <f t="shared" si="1"/>
        <v>177</v>
      </c>
    </row>
    <row r="37" spans="1:10" ht="12.75">
      <c r="A37" s="16">
        <f t="shared" si="2"/>
        <v>35</v>
      </c>
      <c r="B37" s="26" t="s">
        <v>109</v>
      </c>
      <c r="C37" s="18">
        <v>157</v>
      </c>
      <c r="D37" s="19">
        <v>212</v>
      </c>
      <c r="E37" s="19">
        <v>174</v>
      </c>
      <c r="F37" s="19">
        <v>168</v>
      </c>
      <c r="G37" s="19">
        <v>188</v>
      </c>
      <c r="H37" s="20">
        <v>162</v>
      </c>
      <c r="I37" s="44">
        <f t="shared" si="0"/>
        <v>1061</v>
      </c>
      <c r="J37" s="22">
        <f t="shared" si="1"/>
        <v>176.83333333333334</v>
      </c>
    </row>
    <row r="38" spans="1:10" ht="12.75">
      <c r="A38" s="16">
        <f t="shared" si="2"/>
        <v>36</v>
      </c>
      <c r="B38" s="17" t="s">
        <v>46</v>
      </c>
      <c r="C38" s="18">
        <v>169</v>
      </c>
      <c r="D38" s="19">
        <v>205</v>
      </c>
      <c r="E38" s="19">
        <v>160</v>
      </c>
      <c r="F38" s="19">
        <v>166</v>
      </c>
      <c r="G38" s="19">
        <v>190</v>
      </c>
      <c r="H38" s="20">
        <v>168</v>
      </c>
      <c r="I38" s="44">
        <f t="shared" si="0"/>
        <v>1058</v>
      </c>
      <c r="J38" s="22">
        <f t="shared" si="1"/>
        <v>176.33333333333334</v>
      </c>
    </row>
    <row r="39" spans="1:10" ht="12.75">
      <c r="A39" s="16">
        <f t="shared" si="2"/>
        <v>37</v>
      </c>
      <c r="B39" s="17" t="s">
        <v>135</v>
      </c>
      <c r="C39" s="18">
        <v>173</v>
      </c>
      <c r="D39" s="19">
        <v>158</v>
      </c>
      <c r="E39" s="19">
        <v>172</v>
      </c>
      <c r="F39" s="19">
        <v>191</v>
      </c>
      <c r="G39" s="19">
        <v>189</v>
      </c>
      <c r="H39" s="20">
        <v>173</v>
      </c>
      <c r="I39" s="44">
        <f t="shared" si="0"/>
        <v>1056</v>
      </c>
      <c r="J39" s="22">
        <f t="shared" si="1"/>
        <v>176</v>
      </c>
    </row>
    <row r="40" spans="1:10" ht="12.75">
      <c r="A40" s="16">
        <f t="shared" si="2"/>
        <v>38</v>
      </c>
      <c r="B40" s="17" t="s">
        <v>85</v>
      </c>
      <c r="C40" s="18">
        <v>187</v>
      </c>
      <c r="D40" s="19">
        <v>170</v>
      </c>
      <c r="E40" s="19">
        <v>151</v>
      </c>
      <c r="F40" s="19">
        <v>189</v>
      </c>
      <c r="G40" s="19">
        <v>170</v>
      </c>
      <c r="H40" s="20">
        <v>177</v>
      </c>
      <c r="I40" s="44">
        <f t="shared" si="0"/>
        <v>1044</v>
      </c>
      <c r="J40" s="22">
        <f t="shared" si="1"/>
        <v>174</v>
      </c>
    </row>
    <row r="41" spans="1:13" ht="12.75">
      <c r="A41" s="16">
        <f t="shared" si="2"/>
        <v>39</v>
      </c>
      <c r="B41" s="17" t="s">
        <v>111</v>
      </c>
      <c r="C41" s="19">
        <v>201</v>
      </c>
      <c r="D41" s="19">
        <v>146</v>
      </c>
      <c r="E41" s="19">
        <v>190</v>
      </c>
      <c r="F41" s="19">
        <v>170</v>
      </c>
      <c r="G41" s="19">
        <v>184</v>
      </c>
      <c r="H41" s="55">
        <v>148</v>
      </c>
      <c r="I41" s="36">
        <f t="shared" si="0"/>
        <v>1039</v>
      </c>
      <c r="J41" s="37">
        <f t="shared" si="1"/>
        <v>173.16666666666666</v>
      </c>
      <c r="L41" s="56"/>
      <c r="M41" s="46"/>
    </row>
    <row r="42" spans="1:14" ht="13.5" thickBot="1">
      <c r="A42" s="16">
        <f t="shared" si="2"/>
        <v>40</v>
      </c>
      <c r="B42" s="17" t="s">
        <v>50</v>
      </c>
      <c r="C42" s="19">
        <v>160</v>
      </c>
      <c r="D42" s="19">
        <v>161</v>
      </c>
      <c r="E42" s="19">
        <v>174</v>
      </c>
      <c r="F42" s="19">
        <v>198</v>
      </c>
      <c r="G42" s="19">
        <v>187</v>
      </c>
      <c r="H42" s="55">
        <v>159</v>
      </c>
      <c r="I42" s="21">
        <f t="shared" si="0"/>
        <v>1039</v>
      </c>
      <c r="J42" s="22">
        <f t="shared" si="1"/>
        <v>173.16666666666666</v>
      </c>
      <c r="K42" s="57"/>
      <c r="L42" s="30"/>
      <c r="M42" s="30"/>
      <c r="N42" s="30"/>
    </row>
    <row r="43" spans="1:10" ht="12.75">
      <c r="A43" s="16">
        <f t="shared" si="2"/>
        <v>41</v>
      </c>
      <c r="B43" s="32" t="s">
        <v>115</v>
      </c>
      <c r="C43" s="33">
        <v>153</v>
      </c>
      <c r="D43" s="34">
        <v>182</v>
      </c>
      <c r="E43" s="34">
        <v>162</v>
      </c>
      <c r="F43" s="34">
        <v>215</v>
      </c>
      <c r="G43" s="34">
        <v>172</v>
      </c>
      <c r="H43" s="35">
        <v>154</v>
      </c>
      <c r="I43" s="53">
        <f t="shared" si="0"/>
        <v>1038</v>
      </c>
      <c r="J43" s="37">
        <f t="shared" si="1"/>
        <v>173</v>
      </c>
    </row>
    <row r="44" spans="1:10" ht="12.75">
      <c r="A44" s="16">
        <f t="shared" si="2"/>
        <v>42</v>
      </c>
      <c r="B44" s="17" t="s">
        <v>95</v>
      </c>
      <c r="C44" s="18">
        <v>159</v>
      </c>
      <c r="D44" s="19">
        <v>199</v>
      </c>
      <c r="E44" s="19">
        <v>219</v>
      </c>
      <c r="F44" s="19">
        <v>169</v>
      </c>
      <c r="G44" s="19">
        <v>139</v>
      </c>
      <c r="H44" s="20">
        <v>149</v>
      </c>
      <c r="I44" s="44">
        <f t="shared" si="0"/>
        <v>1034</v>
      </c>
      <c r="J44" s="22">
        <f t="shared" si="1"/>
        <v>172.33333333333334</v>
      </c>
    </row>
    <row r="45" spans="1:10" ht="12.75">
      <c r="A45" s="16">
        <f t="shared" si="2"/>
        <v>43</v>
      </c>
      <c r="B45" s="17" t="s">
        <v>107</v>
      </c>
      <c r="C45" s="18">
        <v>167</v>
      </c>
      <c r="D45" s="19">
        <v>209</v>
      </c>
      <c r="E45" s="19">
        <v>162</v>
      </c>
      <c r="F45" s="19">
        <v>138</v>
      </c>
      <c r="G45" s="19">
        <v>172</v>
      </c>
      <c r="H45" s="20">
        <v>184</v>
      </c>
      <c r="I45" s="44">
        <f t="shared" si="0"/>
        <v>1032</v>
      </c>
      <c r="J45" s="22">
        <f t="shared" si="1"/>
        <v>172</v>
      </c>
    </row>
    <row r="46" spans="1:14" ht="12.75">
      <c r="A46" s="16">
        <f t="shared" si="2"/>
        <v>44</v>
      </c>
      <c r="B46" s="17" t="s">
        <v>140</v>
      </c>
      <c r="C46" s="18">
        <v>171</v>
      </c>
      <c r="D46" s="19">
        <v>201</v>
      </c>
      <c r="E46" s="19">
        <v>134</v>
      </c>
      <c r="F46" s="19">
        <v>156</v>
      </c>
      <c r="G46" s="19">
        <v>214</v>
      </c>
      <c r="H46" s="20">
        <v>152</v>
      </c>
      <c r="I46" s="44">
        <f t="shared" si="0"/>
        <v>1028</v>
      </c>
      <c r="J46" s="22">
        <f t="shared" si="1"/>
        <v>171.33333333333334</v>
      </c>
      <c r="M46" s="45"/>
      <c r="N46" s="46"/>
    </row>
    <row r="47" spans="1:10" ht="12.75">
      <c r="A47" s="16">
        <f t="shared" si="2"/>
        <v>45</v>
      </c>
      <c r="B47" s="17" t="s">
        <v>144</v>
      </c>
      <c r="C47" s="18">
        <v>155</v>
      </c>
      <c r="D47" s="19">
        <v>179</v>
      </c>
      <c r="E47" s="19">
        <v>152</v>
      </c>
      <c r="F47" s="19">
        <v>192</v>
      </c>
      <c r="G47" s="19">
        <v>168</v>
      </c>
      <c r="H47" s="20">
        <v>182</v>
      </c>
      <c r="I47" s="44">
        <f t="shared" si="0"/>
        <v>1028</v>
      </c>
      <c r="J47" s="22">
        <f t="shared" si="1"/>
        <v>171.33333333333334</v>
      </c>
    </row>
    <row r="48" spans="1:10" ht="12.75">
      <c r="A48" s="16">
        <f t="shared" si="2"/>
        <v>46</v>
      </c>
      <c r="B48" s="32" t="s">
        <v>147</v>
      </c>
      <c r="C48" s="33">
        <v>172</v>
      </c>
      <c r="D48" s="34">
        <v>182</v>
      </c>
      <c r="E48" s="34">
        <v>143</v>
      </c>
      <c r="F48" s="34">
        <v>159</v>
      </c>
      <c r="G48" s="34">
        <v>205</v>
      </c>
      <c r="H48" s="35">
        <v>155</v>
      </c>
      <c r="I48" s="53">
        <f t="shared" si="0"/>
        <v>1016</v>
      </c>
      <c r="J48" s="22">
        <f t="shared" si="1"/>
        <v>169.33333333333334</v>
      </c>
    </row>
    <row r="49" spans="1:10" ht="12.75">
      <c r="A49" s="16">
        <f t="shared" si="2"/>
        <v>47</v>
      </c>
      <c r="B49" s="17" t="s">
        <v>36</v>
      </c>
      <c r="C49" s="19">
        <v>166</v>
      </c>
      <c r="D49" s="19">
        <v>147</v>
      </c>
      <c r="E49" s="19">
        <v>155</v>
      </c>
      <c r="F49" s="19">
        <v>178</v>
      </c>
      <c r="G49" s="19">
        <v>200</v>
      </c>
      <c r="H49" s="55">
        <v>166</v>
      </c>
      <c r="I49" s="21">
        <f aca="true" t="shared" si="3" ref="I49:I80">SUM(C49:H49)</f>
        <v>1012</v>
      </c>
      <c r="J49" s="22">
        <f aca="true" t="shared" si="4" ref="J49:J80">AVERAGE(C49:H49)</f>
        <v>168.66666666666666</v>
      </c>
    </row>
    <row r="50" spans="1:10" ht="12.75">
      <c r="A50" s="16">
        <f t="shared" si="2"/>
        <v>48</v>
      </c>
      <c r="B50" s="17" t="s">
        <v>48</v>
      </c>
      <c r="C50" s="18">
        <v>169</v>
      </c>
      <c r="D50" s="19">
        <v>155</v>
      </c>
      <c r="E50" s="19">
        <v>179</v>
      </c>
      <c r="F50" s="19">
        <v>182</v>
      </c>
      <c r="G50" s="19">
        <v>144</v>
      </c>
      <c r="H50" s="20">
        <v>182</v>
      </c>
      <c r="I50" s="44">
        <f t="shared" si="3"/>
        <v>1011</v>
      </c>
      <c r="J50" s="22">
        <f t="shared" si="4"/>
        <v>168.5</v>
      </c>
    </row>
    <row r="51" spans="1:10" ht="12.75">
      <c r="A51" s="16">
        <f t="shared" si="2"/>
        <v>49</v>
      </c>
      <c r="B51" s="26" t="s">
        <v>90</v>
      </c>
      <c r="C51" s="18">
        <v>161</v>
      </c>
      <c r="D51" s="19">
        <v>129</v>
      </c>
      <c r="E51" s="38">
        <v>184</v>
      </c>
      <c r="F51" s="38">
        <v>148</v>
      </c>
      <c r="G51" s="38">
        <v>164</v>
      </c>
      <c r="H51" s="39">
        <v>221</v>
      </c>
      <c r="I51" s="53">
        <f t="shared" si="3"/>
        <v>1007</v>
      </c>
      <c r="J51" s="22">
        <f t="shared" si="4"/>
        <v>167.83333333333334</v>
      </c>
    </row>
    <row r="52" spans="1:10" ht="12.75">
      <c r="A52" s="16">
        <f t="shared" si="2"/>
        <v>50</v>
      </c>
      <c r="B52" s="17" t="s">
        <v>116</v>
      </c>
      <c r="C52" s="48">
        <v>170</v>
      </c>
      <c r="D52" s="49">
        <v>135</v>
      </c>
      <c r="E52" s="49">
        <v>179</v>
      </c>
      <c r="F52" s="49">
        <v>186</v>
      </c>
      <c r="G52" s="49">
        <v>195</v>
      </c>
      <c r="H52" s="50">
        <v>139</v>
      </c>
      <c r="I52" s="44">
        <f t="shared" si="3"/>
        <v>1004</v>
      </c>
      <c r="J52" s="22">
        <f t="shared" si="4"/>
        <v>167.33333333333334</v>
      </c>
    </row>
    <row r="53" spans="1:10" ht="12.75">
      <c r="A53" s="16">
        <f t="shared" si="2"/>
        <v>51</v>
      </c>
      <c r="B53" s="17" t="s">
        <v>76</v>
      </c>
      <c r="C53" s="18">
        <v>176</v>
      </c>
      <c r="D53" s="19">
        <v>159</v>
      </c>
      <c r="E53" s="19">
        <v>148</v>
      </c>
      <c r="F53" s="19">
        <v>192</v>
      </c>
      <c r="G53" s="19">
        <v>125</v>
      </c>
      <c r="H53" s="20">
        <v>201</v>
      </c>
      <c r="I53" s="44">
        <f t="shared" si="3"/>
        <v>1001</v>
      </c>
      <c r="J53" s="22">
        <f t="shared" si="4"/>
        <v>166.83333333333334</v>
      </c>
    </row>
    <row r="54" spans="1:10" ht="12.75">
      <c r="A54" s="16">
        <f t="shared" si="2"/>
        <v>52</v>
      </c>
      <c r="B54" s="17" t="s">
        <v>106</v>
      </c>
      <c r="C54" s="18">
        <v>171</v>
      </c>
      <c r="D54" s="19">
        <v>166</v>
      </c>
      <c r="E54" s="19">
        <v>163</v>
      </c>
      <c r="F54" s="19">
        <v>170</v>
      </c>
      <c r="G54" s="19">
        <v>179</v>
      </c>
      <c r="H54" s="20">
        <v>150</v>
      </c>
      <c r="I54" s="44">
        <f t="shared" si="3"/>
        <v>999</v>
      </c>
      <c r="J54" s="22">
        <f t="shared" si="4"/>
        <v>166.5</v>
      </c>
    </row>
    <row r="55" spans="1:10" ht="12.75">
      <c r="A55" s="16">
        <f t="shared" si="2"/>
        <v>53</v>
      </c>
      <c r="B55" s="17" t="s">
        <v>59</v>
      </c>
      <c r="C55" s="18">
        <v>191</v>
      </c>
      <c r="D55" s="19">
        <v>147</v>
      </c>
      <c r="E55" s="19">
        <v>139</v>
      </c>
      <c r="F55" s="19">
        <v>162</v>
      </c>
      <c r="G55" s="19">
        <v>157</v>
      </c>
      <c r="H55" s="20">
        <v>202</v>
      </c>
      <c r="I55" s="44">
        <f t="shared" si="3"/>
        <v>998</v>
      </c>
      <c r="J55" s="22">
        <f t="shared" si="4"/>
        <v>166.33333333333334</v>
      </c>
    </row>
    <row r="56" spans="1:10" ht="12.75">
      <c r="A56" s="16">
        <f t="shared" si="2"/>
        <v>54</v>
      </c>
      <c r="B56" s="17" t="s">
        <v>58</v>
      </c>
      <c r="C56" s="18">
        <v>140</v>
      </c>
      <c r="D56" s="19">
        <v>182</v>
      </c>
      <c r="E56" s="19">
        <v>147</v>
      </c>
      <c r="F56" s="19">
        <v>196</v>
      </c>
      <c r="G56" s="19">
        <v>167</v>
      </c>
      <c r="H56" s="20">
        <v>165</v>
      </c>
      <c r="I56" s="44">
        <f t="shared" si="3"/>
        <v>997</v>
      </c>
      <c r="J56" s="22">
        <f t="shared" si="4"/>
        <v>166.16666666666666</v>
      </c>
    </row>
    <row r="57" spans="1:10" ht="12.75">
      <c r="A57" s="16">
        <f t="shared" si="2"/>
        <v>55</v>
      </c>
      <c r="B57" s="17" t="s">
        <v>112</v>
      </c>
      <c r="C57" s="18">
        <v>179</v>
      </c>
      <c r="D57" s="19">
        <v>142</v>
      </c>
      <c r="E57" s="19">
        <v>186</v>
      </c>
      <c r="F57" s="19">
        <v>176</v>
      </c>
      <c r="G57" s="19">
        <v>157</v>
      </c>
      <c r="H57" s="20">
        <v>145</v>
      </c>
      <c r="I57" s="21">
        <f t="shared" si="3"/>
        <v>985</v>
      </c>
      <c r="J57" s="22">
        <f t="shared" si="4"/>
        <v>164.16666666666666</v>
      </c>
    </row>
    <row r="58" spans="1:10" ht="12.75">
      <c r="A58" s="16">
        <f t="shared" si="2"/>
        <v>56</v>
      </c>
      <c r="B58" s="17" t="s">
        <v>98</v>
      </c>
      <c r="C58" s="18">
        <v>165</v>
      </c>
      <c r="D58" s="19">
        <v>170</v>
      </c>
      <c r="E58" s="19">
        <v>137</v>
      </c>
      <c r="F58" s="19">
        <v>178</v>
      </c>
      <c r="G58" s="19">
        <v>176</v>
      </c>
      <c r="H58" s="20">
        <v>152</v>
      </c>
      <c r="I58" s="21">
        <f t="shared" si="3"/>
        <v>978</v>
      </c>
      <c r="J58" s="22">
        <f t="shared" si="4"/>
        <v>163</v>
      </c>
    </row>
    <row r="59" spans="1:10" ht="12.75">
      <c r="A59" s="16">
        <f t="shared" si="2"/>
        <v>57</v>
      </c>
      <c r="B59" s="17" t="s">
        <v>120</v>
      </c>
      <c r="C59" s="18">
        <v>140</v>
      </c>
      <c r="D59" s="19">
        <v>148</v>
      </c>
      <c r="E59" s="19">
        <v>142</v>
      </c>
      <c r="F59" s="19">
        <v>179</v>
      </c>
      <c r="G59" s="19">
        <v>175</v>
      </c>
      <c r="H59" s="20">
        <v>192</v>
      </c>
      <c r="I59" s="21">
        <f t="shared" si="3"/>
        <v>976</v>
      </c>
      <c r="J59" s="22">
        <f t="shared" si="4"/>
        <v>162.66666666666666</v>
      </c>
    </row>
    <row r="60" spans="1:11" s="117" customFormat="1" ht="12.75">
      <c r="A60" s="16">
        <f t="shared" si="2"/>
        <v>58</v>
      </c>
      <c r="B60" s="26" t="s">
        <v>69</v>
      </c>
      <c r="C60" s="18">
        <v>156</v>
      </c>
      <c r="D60" s="19">
        <v>171</v>
      </c>
      <c r="E60" s="19">
        <v>165</v>
      </c>
      <c r="F60" s="19">
        <v>159</v>
      </c>
      <c r="G60" s="19">
        <v>158</v>
      </c>
      <c r="H60" s="20">
        <v>167</v>
      </c>
      <c r="I60" s="21">
        <f t="shared" si="3"/>
        <v>976</v>
      </c>
      <c r="J60" s="22">
        <f t="shared" si="4"/>
        <v>162.66666666666666</v>
      </c>
      <c r="K60" s="116"/>
    </row>
    <row r="61" spans="1:14" s="119" customFormat="1" ht="12.75">
      <c r="A61" s="16">
        <f t="shared" si="2"/>
        <v>59</v>
      </c>
      <c r="B61" s="17" t="s">
        <v>110</v>
      </c>
      <c r="C61" s="18">
        <v>142</v>
      </c>
      <c r="D61" s="19">
        <v>161</v>
      </c>
      <c r="E61" s="19">
        <v>160</v>
      </c>
      <c r="F61" s="19">
        <v>182</v>
      </c>
      <c r="G61" s="19">
        <v>148</v>
      </c>
      <c r="H61" s="20">
        <v>182</v>
      </c>
      <c r="I61" s="44">
        <f t="shared" si="3"/>
        <v>975</v>
      </c>
      <c r="J61" s="22">
        <f t="shared" si="4"/>
        <v>162.5</v>
      </c>
      <c r="K61" s="118"/>
      <c r="M61" s="120"/>
      <c r="N61" s="121"/>
    </row>
    <row r="62" spans="1:14" ht="12.75">
      <c r="A62" s="16">
        <f t="shared" si="2"/>
        <v>60</v>
      </c>
      <c r="B62" s="17" t="s">
        <v>33</v>
      </c>
      <c r="C62" s="18">
        <v>132</v>
      </c>
      <c r="D62" s="19">
        <v>143</v>
      </c>
      <c r="E62" s="19">
        <v>196</v>
      </c>
      <c r="F62" s="19">
        <v>166</v>
      </c>
      <c r="G62" s="19">
        <v>165</v>
      </c>
      <c r="H62" s="20">
        <v>160</v>
      </c>
      <c r="I62" s="44">
        <f t="shared" si="3"/>
        <v>962</v>
      </c>
      <c r="J62" s="22">
        <f t="shared" si="4"/>
        <v>160.33333333333334</v>
      </c>
      <c r="M62" s="45"/>
      <c r="N62" s="46"/>
    </row>
    <row r="63" spans="1:14" ht="12.75">
      <c r="A63" s="16">
        <f t="shared" si="2"/>
        <v>61</v>
      </c>
      <c r="B63" s="17" t="s">
        <v>104</v>
      </c>
      <c r="C63" s="18">
        <v>153</v>
      </c>
      <c r="D63" s="19">
        <v>149</v>
      </c>
      <c r="E63" s="19">
        <v>148</v>
      </c>
      <c r="F63" s="19">
        <v>153</v>
      </c>
      <c r="G63" s="19">
        <v>189</v>
      </c>
      <c r="H63" s="20">
        <v>170</v>
      </c>
      <c r="I63" s="44">
        <f t="shared" si="3"/>
        <v>962</v>
      </c>
      <c r="J63" s="22">
        <f t="shared" si="4"/>
        <v>160.33333333333334</v>
      </c>
      <c r="M63" s="47"/>
      <c r="N63" s="46"/>
    </row>
    <row r="64" spans="1:14" ht="12.75">
      <c r="A64" s="16">
        <f t="shared" si="2"/>
        <v>62</v>
      </c>
      <c r="B64" s="17" t="s">
        <v>52</v>
      </c>
      <c r="C64" s="33">
        <v>194</v>
      </c>
      <c r="D64" s="34">
        <v>154</v>
      </c>
      <c r="E64" s="34">
        <v>175</v>
      </c>
      <c r="F64" s="34">
        <v>168</v>
      </c>
      <c r="G64" s="34">
        <v>127</v>
      </c>
      <c r="H64" s="35">
        <v>137</v>
      </c>
      <c r="I64" s="44">
        <f t="shared" si="3"/>
        <v>955</v>
      </c>
      <c r="J64" s="22">
        <f t="shared" si="4"/>
        <v>159.16666666666666</v>
      </c>
      <c r="M64" s="45"/>
      <c r="N64" s="46"/>
    </row>
    <row r="65" spans="1:10" ht="12.75">
      <c r="A65" s="16">
        <f t="shared" si="2"/>
        <v>63</v>
      </c>
      <c r="B65" s="17" t="s">
        <v>100</v>
      </c>
      <c r="C65" s="18">
        <v>134</v>
      </c>
      <c r="D65" s="19">
        <v>155</v>
      </c>
      <c r="E65" s="19">
        <v>188</v>
      </c>
      <c r="F65" s="19">
        <v>170</v>
      </c>
      <c r="G65" s="19">
        <v>146</v>
      </c>
      <c r="H65" s="20">
        <v>159</v>
      </c>
      <c r="I65" s="21">
        <f t="shared" si="3"/>
        <v>952</v>
      </c>
      <c r="J65" s="22">
        <f t="shared" si="4"/>
        <v>158.66666666666666</v>
      </c>
    </row>
    <row r="66" spans="1:10" ht="12.75">
      <c r="A66" s="16">
        <f t="shared" si="2"/>
        <v>64</v>
      </c>
      <c r="B66" s="17" t="s">
        <v>105</v>
      </c>
      <c r="C66" s="18">
        <v>149</v>
      </c>
      <c r="D66" s="19">
        <v>147</v>
      </c>
      <c r="E66" s="19">
        <v>133</v>
      </c>
      <c r="F66" s="19">
        <v>151</v>
      </c>
      <c r="G66" s="19">
        <v>165</v>
      </c>
      <c r="H66" s="20">
        <v>192</v>
      </c>
      <c r="I66" s="21">
        <f t="shared" si="3"/>
        <v>937</v>
      </c>
      <c r="J66" s="22">
        <f t="shared" si="4"/>
        <v>156.16666666666666</v>
      </c>
    </row>
    <row r="67" spans="1:10" ht="12.75">
      <c r="A67" s="16">
        <f t="shared" si="2"/>
        <v>65</v>
      </c>
      <c r="B67" s="17" t="s">
        <v>129</v>
      </c>
      <c r="C67" s="18">
        <v>146</v>
      </c>
      <c r="D67" s="19">
        <v>162</v>
      </c>
      <c r="E67" s="19">
        <v>190</v>
      </c>
      <c r="F67" s="19">
        <v>146</v>
      </c>
      <c r="G67" s="19">
        <v>150</v>
      </c>
      <c r="H67" s="20">
        <v>141</v>
      </c>
      <c r="I67" s="44">
        <f t="shared" si="3"/>
        <v>935</v>
      </c>
      <c r="J67" s="22">
        <f t="shared" si="4"/>
        <v>155.83333333333334</v>
      </c>
    </row>
    <row r="68" spans="1:10" ht="12.75">
      <c r="A68" s="16">
        <f aca="true" t="shared" si="5" ref="A68:A84">A67+1</f>
        <v>66</v>
      </c>
      <c r="B68" s="17" t="s">
        <v>151</v>
      </c>
      <c r="C68" s="18">
        <v>125</v>
      </c>
      <c r="D68" s="19">
        <v>180</v>
      </c>
      <c r="E68" s="19">
        <v>169</v>
      </c>
      <c r="F68" s="19">
        <v>160</v>
      </c>
      <c r="G68" s="19">
        <v>171</v>
      </c>
      <c r="H68" s="20">
        <v>124</v>
      </c>
      <c r="I68" s="44">
        <f t="shared" si="3"/>
        <v>929</v>
      </c>
      <c r="J68" s="22">
        <f t="shared" si="4"/>
        <v>154.83333333333334</v>
      </c>
    </row>
    <row r="69" spans="1:10" ht="12.75">
      <c r="A69" s="16">
        <f t="shared" si="5"/>
        <v>67</v>
      </c>
      <c r="B69" s="17" t="s">
        <v>121</v>
      </c>
      <c r="C69" s="18">
        <v>137</v>
      </c>
      <c r="D69" s="19">
        <v>129</v>
      </c>
      <c r="E69" s="19">
        <v>155</v>
      </c>
      <c r="F69" s="19">
        <v>150</v>
      </c>
      <c r="G69" s="19">
        <v>157</v>
      </c>
      <c r="H69" s="20">
        <v>199</v>
      </c>
      <c r="I69" s="44">
        <f t="shared" si="3"/>
        <v>927</v>
      </c>
      <c r="J69" s="22">
        <f t="shared" si="4"/>
        <v>154.5</v>
      </c>
    </row>
    <row r="70" spans="1:10" ht="12.75">
      <c r="A70" s="16">
        <f t="shared" si="5"/>
        <v>68</v>
      </c>
      <c r="B70" s="17" t="s">
        <v>156</v>
      </c>
      <c r="C70" s="18">
        <v>133</v>
      </c>
      <c r="D70" s="19">
        <v>215</v>
      </c>
      <c r="E70" s="19">
        <v>128</v>
      </c>
      <c r="F70" s="19">
        <v>129</v>
      </c>
      <c r="G70" s="19">
        <v>172</v>
      </c>
      <c r="H70" s="20">
        <v>144</v>
      </c>
      <c r="I70" s="21">
        <f t="shared" si="3"/>
        <v>921</v>
      </c>
      <c r="J70" s="22">
        <f t="shared" si="4"/>
        <v>153.5</v>
      </c>
    </row>
    <row r="71" spans="1:10" ht="12.75">
      <c r="A71" s="16">
        <f t="shared" si="5"/>
        <v>69</v>
      </c>
      <c r="B71" s="26" t="s">
        <v>44</v>
      </c>
      <c r="C71" s="18">
        <v>142</v>
      </c>
      <c r="D71" s="19">
        <v>188</v>
      </c>
      <c r="E71" s="19">
        <v>156</v>
      </c>
      <c r="F71" s="19">
        <v>148</v>
      </c>
      <c r="G71" s="19">
        <v>149</v>
      </c>
      <c r="H71" s="20">
        <v>131</v>
      </c>
      <c r="I71" s="21">
        <f t="shared" si="3"/>
        <v>914</v>
      </c>
      <c r="J71" s="22">
        <f t="shared" si="4"/>
        <v>152.33333333333334</v>
      </c>
    </row>
    <row r="72" spans="1:10" ht="12.75">
      <c r="A72" s="16">
        <f t="shared" si="5"/>
        <v>70</v>
      </c>
      <c r="B72" s="17" t="s">
        <v>24</v>
      </c>
      <c r="C72" s="18">
        <v>193</v>
      </c>
      <c r="D72" s="19">
        <v>146</v>
      </c>
      <c r="E72" s="19">
        <v>129</v>
      </c>
      <c r="F72" s="19">
        <v>169</v>
      </c>
      <c r="G72" s="19">
        <v>104</v>
      </c>
      <c r="H72" s="20">
        <v>168</v>
      </c>
      <c r="I72" s="21">
        <f t="shared" si="3"/>
        <v>909</v>
      </c>
      <c r="J72" s="22">
        <f t="shared" si="4"/>
        <v>151.5</v>
      </c>
    </row>
    <row r="73" spans="1:10" ht="12.75">
      <c r="A73" s="16">
        <f t="shared" si="5"/>
        <v>71</v>
      </c>
      <c r="B73" s="17" t="s">
        <v>134</v>
      </c>
      <c r="C73" s="18">
        <v>180</v>
      </c>
      <c r="D73" s="19">
        <v>131</v>
      </c>
      <c r="E73" s="19">
        <v>167</v>
      </c>
      <c r="F73" s="19">
        <v>169</v>
      </c>
      <c r="G73" s="19">
        <v>133</v>
      </c>
      <c r="H73" s="20">
        <v>109</v>
      </c>
      <c r="I73" s="21">
        <f t="shared" si="3"/>
        <v>889</v>
      </c>
      <c r="J73" s="22">
        <f t="shared" si="4"/>
        <v>148.16666666666666</v>
      </c>
    </row>
    <row r="74" spans="1:14" ht="12.75">
      <c r="A74" s="16">
        <f t="shared" si="5"/>
        <v>72</v>
      </c>
      <c r="B74" s="17" t="s">
        <v>119</v>
      </c>
      <c r="C74" s="18">
        <v>157</v>
      </c>
      <c r="D74" s="19">
        <v>150</v>
      </c>
      <c r="E74" s="19">
        <v>143</v>
      </c>
      <c r="F74" s="19">
        <v>136</v>
      </c>
      <c r="G74" s="19">
        <v>150</v>
      </c>
      <c r="H74" s="20">
        <v>146</v>
      </c>
      <c r="I74" s="21">
        <f t="shared" si="3"/>
        <v>882</v>
      </c>
      <c r="J74" s="22">
        <f t="shared" si="4"/>
        <v>147</v>
      </c>
      <c r="K74" s="91"/>
      <c r="L74" s="92"/>
      <c r="M74" s="92"/>
      <c r="N74" s="92"/>
    </row>
    <row r="75" spans="1:10" ht="12.75">
      <c r="A75" s="16">
        <f t="shared" si="5"/>
        <v>73</v>
      </c>
      <c r="B75" s="51" t="s">
        <v>74</v>
      </c>
      <c r="C75" s="33">
        <v>149</v>
      </c>
      <c r="D75" s="34">
        <v>122</v>
      </c>
      <c r="E75" s="34">
        <v>194</v>
      </c>
      <c r="F75" s="34">
        <v>127</v>
      </c>
      <c r="G75" s="34">
        <v>137</v>
      </c>
      <c r="H75" s="35">
        <v>152</v>
      </c>
      <c r="I75" s="36">
        <f t="shared" si="3"/>
        <v>881</v>
      </c>
      <c r="J75" s="37">
        <f t="shared" si="4"/>
        <v>146.83333333333334</v>
      </c>
    </row>
    <row r="76" spans="1:10" ht="12.75">
      <c r="A76" s="16">
        <f t="shared" si="5"/>
        <v>74</v>
      </c>
      <c r="B76" s="17" t="s">
        <v>88</v>
      </c>
      <c r="C76" s="18">
        <v>123</v>
      </c>
      <c r="D76" s="19">
        <v>160</v>
      </c>
      <c r="E76" s="19">
        <v>151</v>
      </c>
      <c r="F76" s="19">
        <v>119</v>
      </c>
      <c r="G76" s="19">
        <v>149</v>
      </c>
      <c r="H76" s="20">
        <v>178</v>
      </c>
      <c r="I76" s="21">
        <f t="shared" si="3"/>
        <v>880</v>
      </c>
      <c r="J76" s="22">
        <f t="shared" si="4"/>
        <v>146.66666666666666</v>
      </c>
    </row>
    <row r="77" spans="1:10" ht="12.75">
      <c r="A77" s="16">
        <f t="shared" si="5"/>
        <v>75</v>
      </c>
      <c r="B77" s="26" t="s">
        <v>32</v>
      </c>
      <c r="C77" s="18">
        <v>136</v>
      </c>
      <c r="D77" s="19">
        <v>146</v>
      </c>
      <c r="E77" s="19">
        <v>147</v>
      </c>
      <c r="F77" s="19">
        <v>145</v>
      </c>
      <c r="G77" s="19">
        <v>168</v>
      </c>
      <c r="H77" s="20">
        <v>138</v>
      </c>
      <c r="I77" s="21">
        <f t="shared" si="3"/>
        <v>880</v>
      </c>
      <c r="J77" s="22">
        <f t="shared" si="4"/>
        <v>146.66666666666666</v>
      </c>
    </row>
    <row r="78" spans="1:10" ht="12.75">
      <c r="A78" s="16">
        <f t="shared" si="5"/>
        <v>76</v>
      </c>
      <c r="B78" s="17" t="s">
        <v>53</v>
      </c>
      <c r="C78" s="18">
        <v>139</v>
      </c>
      <c r="D78" s="19">
        <v>114</v>
      </c>
      <c r="E78" s="19">
        <v>116</v>
      </c>
      <c r="F78" s="19">
        <v>137</v>
      </c>
      <c r="G78" s="19">
        <v>142</v>
      </c>
      <c r="H78" s="20">
        <v>203</v>
      </c>
      <c r="I78" s="21">
        <f t="shared" si="3"/>
        <v>851</v>
      </c>
      <c r="J78" s="22">
        <f t="shared" si="4"/>
        <v>141.83333333333334</v>
      </c>
    </row>
    <row r="79" spans="1:10" ht="12.75">
      <c r="A79" s="16">
        <f t="shared" si="5"/>
        <v>77</v>
      </c>
      <c r="B79" s="17" t="s">
        <v>79</v>
      </c>
      <c r="C79" s="18">
        <v>133</v>
      </c>
      <c r="D79" s="19">
        <v>109</v>
      </c>
      <c r="E79" s="19">
        <v>135</v>
      </c>
      <c r="F79" s="19">
        <v>139</v>
      </c>
      <c r="G79" s="19">
        <v>155</v>
      </c>
      <c r="H79" s="20">
        <v>166</v>
      </c>
      <c r="I79" s="21">
        <f t="shared" si="3"/>
        <v>837</v>
      </c>
      <c r="J79" s="22">
        <f t="shared" si="4"/>
        <v>139.5</v>
      </c>
    </row>
    <row r="80" spans="1:10" ht="12.75">
      <c r="A80" s="16">
        <f t="shared" si="5"/>
        <v>78</v>
      </c>
      <c r="B80" s="17" t="s">
        <v>118</v>
      </c>
      <c r="C80" s="18">
        <v>136</v>
      </c>
      <c r="D80" s="19">
        <v>136</v>
      </c>
      <c r="E80" s="19">
        <v>161</v>
      </c>
      <c r="F80" s="19">
        <v>94</v>
      </c>
      <c r="G80" s="19">
        <v>146</v>
      </c>
      <c r="H80" s="20">
        <v>101</v>
      </c>
      <c r="I80" s="21">
        <f t="shared" si="3"/>
        <v>774</v>
      </c>
      <c r="J80" s="22">
        <f t="shared" si="4"/>
        <v>129</v>
      </c>
    </row>
    <row r="81" spans="1:10" ht="12.75">
      <c r="A81" s="16">
        <f t="shared" si="5"/>
        <v>79</v>
      </c>
      <c r="B81" s="17" t="s">
        <v>117</v>
      </c>
      <c r="C81" s="18">
        <v>122</v>
      </c>
      <c r="D81" s="19">
        <v>101</v>
      </c>
      <c r="E81" s="19">
        <v>145</v>
      </c>
      <c r="F81" s="19">
        <v>120</v>
      </c>
      <c r="G81" s="19">
        <v>162</v>
      </c>
      <c r="H81" s="20">
        <v>119</v>
      </c>
      <c r="I81" s="21">
        <f>SUM(C81:H81)</f>
        <v>769</v>
      </c>
      <c r="J81" s="22">
        <f>AVERAGE(C81:H81)</f>
        <v>128.16666666666666</v>
      </c>
    </row>
    <row r="82" spans="1:10" ht="12.75">
      <c r="A82" s="16">
        <f t="shared" si="5"/>
        <v>80</v>
      </c>
      <c r="B82" s="17" t="s">
        <v>38</v>
      </c>
      <c r="C82" s="18">
        <v>136</v>
      </c>
      <c r="D82" s="19">
        <v>160</v>
      </c>
      <c r="E82" s="19">
        <v>126</v>
      </c>
      <c r="F82" s="19">
        <v>109</v>
      </c>
      <c r="G82" s="19">
        <v>106</v>
      </c>
      <c r="H82" s="20">
        <v>121</v>
      </c>
      <c r="I82" s="21">
        <f>SUM(C82:H82)</f>
        <v>758</v>
      </c>
      <c r="J82" s="22">
        <f>AVERAGE(C82:H82)</f>
        <v>126.33333333333333</v>
      </c>
    </row>
    <row r="83" spans="1:10" ht="12.75">
      <c r="A83" s="16">
        <f t="shared" si="5"/>
        <v>81</v>
      </c>
      <c r="B83" s="17" t="s">
        <v>45</v>
      </c>
      <c r="C83" s="18">
        <v>113</v>
      </c>
      <c r="D83" s="19">
        <v>103</v>
      </c>
      <c r="E83" s="19">
        <v>159</v>
      </c>
      <c r="F83" s="19">
        <v>119</v>
      </c>
      <c r="G83" s="19">
        <v>117</v>
      </c>
      <c r="H83" s="20">
        <v>119</v>
      </c>
      <c r="I83" s="21">
        <f>SUM(C83:H83)</f>
        <v>730</v>
      </c>
      <c r="J83" s="22">
        <f>AVERAGE(C83:H83)</f>
        <v>121.66666666666667</v>
      </c>
    </row>
    <row r="84" spans="1:10" ht="12.75">
      <c r="A84" s="16">
        <f t="shared" si="5"/>
        <v>82</v>
      </c>
      <c r="B84" s="17" t="s">
        <v>51</v>
      </c>
      <c r="C84" s="18">
        <v>106</v>
      </c>
      <c r="D84" s="19">
        <v>99</v>
      </c>
      <c r="E84" s="19">
        <v>110</v>
      </c>
      <c r="F84" s="19">
        <v>153</v>
      </c>
      <c r="G84" s="19">
        <v>111</v>
      </c>
      <c r="H84" s="20">
        <v>75</v>
      </c>
      <c r="I84" s="21">
        <f>SUM(C84:H84)</f>
        <v>654</v>
      </c>
      <c r="J84" s="22">
        <f>AVERAGE(C84:H84)</f>
        <v>109</v>
      </c>
    </row>
  </sheetData>
  <conditionalFormatting sqref="C3:H24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2" sqref="A2"/>
    </sheetView>
  </sheetViews>
  <sheetFormatPr defaultColWidth="9.140625" defaultRowHeight="12.75"/>
  <cols>
    <col min="1" max="1" width="3.421875" style="59" customWidth="1"/>
    <col min="2" max="2" width="21.57421875" style="60" customWidth="1"/>
    <col min="3" max="6" width="6.57421875" style="14" bestFit="1" customWidth="1"/>
    <col min="7" max="8" width="6.57421875" style="14" customWidth="1"/>
    <col min="9" max="9" width="7.28125" style="61" bestFit="1" customWidth="1"/>
    <col min="10" max="10" width="9.7109375" style="62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11" s="4" customFormat="1" ht="25.5" customHeight="1">
      <c r="A1" s="1"/>
      <c r="B1" s="2" t="s">
        <v>4</v>
      </c>
      <c r="C1" s="3"/>
      <c r="D1" s="3"/>
      <c r="G1" s="3"/>
      <c r="H1" s="143"/>
      <c r="I1" s="7"/>
      <c r="J1" s="8"/>
      <c r="K1" s="3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17" t="s">
        <v>133</v>
      </c>
      <c r="C3" s="18">
        <v>146</v>
      </c>
      <c r="D3" s="19">
        <v>186</v>
      </c>
      <c r="E3" s="19">
        <v>216</v>
      </c>
      <c r="F3" s="19">
        <v>145</v>
      </c>
      <c r="G3" s="19">
        <v>185</v>
      </c>
      <c r="H3" s="20">
        <v>221</v>
      </c>
      <c r="I3" s="44">
        <f aca="true" t="shared" si="0" ref="I3:I17">SUM(C3:H3)</f>
        <v>1099</v>
      </c>
      <c r="J3" s="22">
        <f aca="true" t="shared" si="1" ref="J3:J17">AVERAGE(C3:H3)</f>
        <v>183.16666666666666</v>
      </c>
    </row>
    <row r="4" spans="1:10" ht="12.75">
      <c r="A4" s="16">
        <f>A3+1</f>
        <v>2</v>
      </c>
      <c r="B4" s="17" t="s">
        <v>86</v>
      </c>
      <c r="C4" s="18">
        <v>149</v>
      </c>
      <c r="D4" s="19">
        <v>207</v>
      </c>
      <c r="E4" s="19">
        <v>183</v>
      </c>
      <c r="F4" s="19">
        <v>214</v>
      </c>
      <c r="G4" s="19">
        <v>126</v>
      </c>
      <c r="H4" s="20">
        <v>208</v>
      </c>
      <c r="I4" s="44">
        <f t="shared" si="0"/>
        <v>1087</v>
      </c>
      <c r="J4" s="22">
        <f t="shared" si="1"/>
        <v>181.16666666666666</v>
      </c>
    </row>
    <row r="5" spans="1:10" ht="12.75">
      <c r="A5" s="16">
        <f aca="true" t="shared" si="2" ref="A5:A36">A4+1</f>
        <v>3</v>
      </c>
      <c r="B5" s="17" t="s">
        <v>47</v>
      </c>
      <c r="C5" s="18">
        <v>204</v>
      </c>
      <c r="D5" s="19">
        <v>166</v>
      </c>
      <c r="E5" s="19">
        <v>155</v>
      </c>
      <c r="F5" s="19">
        <v>202</v>
      </c>
      <c r="G5" s="19">
        <v>189</v>
      </c>
      <c r="H5" s="20">
        <v>168</v>
      </c>
      <c r="I5" s="44">
        <f t="shared" si="0"/>
        <v>1084</v>
      </c>
      <c r="J5" s="22">
        <f t="shared" si="1"/>
        <v>180.66666666666666</v>
      </c>
    </row>
    <row r="6" spans="1:10" ht="12.75">
      <c r="A6" s="16">
        <f t="shared" si="2"/>
        <v>4</v>
      </c>
      <c r="B6" s="17" t="s">
        <v>108</v>
      </c>
      <c r="C6" s="18">
        <v>196</v>
      </c>
      <c r="D6" s="19">
        <v>179</v>
      </c>
      <c r="E6" s="19">
        <v>171</v>
      </c>
      <c r="F6" s="19">
        <v>189</v>
      </c>
      <c r="G6" s="19">
        <v>154</v>
      </c>
      <c r="H6" s="20">
        <v>184</v>
      </c>
      <c r="I6" s="44">
        <f t="shared" si="0"/>
        <v>1073</v>
      </c>
      <c r="J6" s="22">
        <f t="shared" si="1"/>
        <v>178.83333333333334</v>
      </c>
    </row>
    <row r="7" spans="1:10" ht="12.75">
      <c r="A7" s="16">
        <f t="shared" si="2"/>
        <v>5</v>
      </c>
      <c r="B7" s="17" t="s">
        <v>153</v>
      </c>
      <c r="C7" s="18">
        <v>172</v>
      </c>
      <c r="D7" s="19">
        <v>180</v>
      </c>
      <c r="E7" s="19">
        <v>172</v>
      </c>
      <c r="F7" s="19">
        <v>202</v>
      </c>
      <c r="G7" s="19">
        <v>170</v>
      </c>
      <c r="H7" s="20">
        <v>162</v>
      </c>
      <c r="I7" s="44">
        <f t="shared" si="0"/>
        <v>1058</v>
      </c>
      <c r="J7" s="22">
        <f t="shared" si="1"/>
        <v>176.33333333333334</v>
      </c>
    </row>
    <row r="8" spans="1:10" ht="12.75">
      <c r="A8" s="16">
        <f t="shared" si="2"/>
        <v>6</v>
      </c>
      <c r="B8" s="26" t="s">
        <v>42</v>
      </c>
      <c r="C8" s="18">
        <v>171</v>
      </c>
      <c r="D8" s="19">
        <v>162</v>
      </c>
      <c r="E8" s="19">
        <v>182</v>
      </c>
      <c r="F8" s="19">
        <v>169</v>
      </c>
      <c r="G8" s="19">
        <v>206</v>
      </c>
      <c r="H8" s="20">
        <v>163</v>
      </c>
      <c r="I8" s="44">
        <f t="shared" si="0"/>
        <v>1053</v>
      </c>
      <c r="J8" s="22">
        <f t="shared" si="1"/>
        <v>175.5</v>
      </c>
    </row>
    <row r="9" spans="1:10" ht="12.75">
      <c r="A9" s="16">
        <f t="shared" si="2"/>
        <v>7</v>
      </c>
      <c r="B9" s="17" t="s">
        <v>99</v>
      </c>
      <c r="C9" s="18">
        <v>188</v>
      </c>
      <c r="D9" s="19">
        <v>153</v>
      </c>
      <c r="E9" s="19">
        <v>120</v>
      </c>
      <c r="F9" s="19">
        <v>176</v>
      </c>
      <c r="G9" s="19">
        <v>224</v>
      </c>
      <c r="H9" s="20">
        <v>188</v>
      </c>
      <c r="I9" s="44">
        <f t="shared" si="0"/>
        <v>1049</v>
      </c>
      <c r="J9" s="22">
        <f t="shared" si="1"/>
        <v>174.83333333333334</v>
      </c>
    </row>
    <row r="10" spans="1:10" ht="12.75">
      <c r="A10" s="16">
        <f t="shared" si="2"/>
        <v>8</v>
      </c>
      <c r="B10" s="17" t="s">
        <v>101</v>
      </c>
      <c r="C10" s="18">
        <v>149</v>
      </c>
      <c r="D10" s="19">
        <v>158</v>
      </c>
      <c r="E10" s="19">
        <v>198</v>
      </c>
      <c r="F10" s="19">
        <v>199</v>
      </c>
      <c r="G10" s="19">
        <v>162</v>
      </c>
      <c r="H10" s="20">
        <v>176</v>
      </c>
      <c r="I10" s="44">
        <f t="shared" si="0"/>
        <v>1042</v>
      </c>
      <c r="J10" s="22">
        <f t="shared" si="1"/>
        <v>173.66666666666666</v>
      </c>
    </row>
    <row r="11" spans="1:12" ht="12.75">
      <c r="A11" s="16">
        <f t="shared" si="2"/>
        <v>9</v>
      </c>
      <c r="B11" s="17" t="s">
        <v>72</v>
      </c>
      <c r="C11" s="18">
        <v>189</v>
      </c>
      <c r="D11" s="19">
        <v>160</v>
      </c>
      <c r="E11" s="19">
        <v>160</v>
      </c>
      <c r="F11" s="19">
        <v>144</v>
      </c>
      <c r="G11" s="19">
        <v>224</v>
      </c>
      <c r="H11" s="20">
        <v>160</v>
      </c>
      <c r="I11" s="44">
        <f t="shared" si="0"/>
        <v>1037</v>
      </c>
      <c r="J11" s="22">
        <f t="shared" si="1"/>
        <v>172.83333333333334</v>
      </c>
      <c r="L11" s="58"/>
    </row>
    <row r="12" spans="1:10" ht="12.75">
      <c r="A12" s="16">
        <f t="shared" si="2"/>
        <v>10</v>
      </c>
      <c r="B12" s="17" t="s">
        <v>149</v>
      </c>
      <c r="C12" s="18">
        <v>160</v>
      </c>
      <c r="D12" s="19">
        <v>151</v>
      </c>
      <c r="E12" s="19">
        <v>196</v>
      </c>
      <c r="F12" s="19">
        <v>221</v>
      </c>
      <c r="G12" s="19">
        <v>132</v>
      </c>
      <c r="H12" s="20">
        <v>169</v>
      </c>
      <c r="I12" s="44">
        <f t="shared" si="0"/>
        <v>1029</v>
      </c>
      <c r="J12" s="22">
        <f t="shared" si="1"/>
        <v>171.5</v>
      </c>
    </row>
    <row r="13" spans="1:10" ht="12.75">
      <c r="A13" s="16">
        <f t="shared" si="2"/>
        <v>11</v>
      </c>
      <c r="B13" s="17" t="s">
        <v>141</v>
      </c>
      <c r="C13" s="18">
        <v>169</v>
      </c>
      <c r="D13" s="19">
        <v>189</v>
      </c>
      <c r="E13" s="19">
        <v>191</v>
      </c>
      <c r="F13" s="19">
        <v>145</v>
      </c>
      <c r="G13" s="19">
        <v>177</v>
      </c>
      <c r="H13" s="20">
        <v>155</v>
      </c>
      <c r="I13" s="44">
        <f t="shared" si="0"/>
        <v>1026</v>
      </c>
      <c r="J13" s="22">
        <f t="shared" si="1"/>
        <v>171</v>
      </c>
    </row>
    <row r="14" spans="1:10" ht="12.75">
      <c r="A14" s="16">
        <f t="shared" si="2"/>
        <v>12</v>
      </c>
      <c r="B14" s="17" t="s">
        <v>131</v>
      </c>
      <c r="C14" s="18">
        <v>178</v>
      </c>
      <c r="D14" s="19">
        <v>172</v>
      </c>
      <c r="E14" s="19">
        <v>202</v>
      </c>
      <c r="F14" s="19">
        <v>211</v>
      </c>
      <c r="G14" s="19">
        <v>120</v>
      </c>
      <c r="H14" s="20">
        <v>139</v>
      </c>
      <c r="I14" s="44">
        <f t="shared" si="0"/>
        <v>1022</v>
      </c>
      <c r="J14" s="22">
        <f t="shared" si="1"/>
        <v>170.33333333333334</v>
      </c>
    </row>
    <row r="15" spans="1:10" ht="12.75">
      <c r="A15" s="16">
        <f t="shared" si="2"/>
        <v>13</v>
      </c>
      <c r="B15" s="17" t="s">
        <v>55</v>
      </c>
      <c r="C15" s="18">
        <v>165</v>
      </c>
      <c r="D15" s="19">
        <v>153</v>
      </c>
      <c r="E15" s="19">
        <v>160</v>
      </c>
      <c r="F15" s="19">
        <v>157</v>
      </c>
      <c r="G15" s="19">
        <v>151</v>
      </c>
      <c r="H15" s="20">
        <v>233</v>
      </c>
      <c r="I15" s="44">
        <f t="shared" si="0"/>
        <v>1019</v>
      </c>
      <c r="J15" s="22">
        <f t="shared" si="1"/>
        <v>169.83333333333334</v>
      </c>
    </row>
    <row r="16" spans="1:10" ht="12.75">
      <c r="A16" s="16">
        <f t="shared" si="2"/>
        <v>14</v>
      </c>
      <c r="B16" s="17" t="s">
        <v>124</v>
      </c>
      <c r="C16" s="18">
        <v>178</v>
      </c>
      <c r="D16" s="19">
        <v>146</v>
      </c>
      <c r="E16" s="19">
        <v>169</v>
      </c>
      <c r="F16" s="19">
        <v>211</v>
      </c>
      <c r="G16" s="19">
        <v>153</v>
      </c>
      <c r="H16" s="20">
        <v>159</v>
      </c>
      <c r="I16" s="53">
        <f t="shared" si="0"/>
        <v>1016</v>
      </c>
      <c r="J16" s="22">
        <f t="shared" si="1"/>
        <v>169.33333333333334</v>
      </c>
    </row>
    <row r="17" spans="1:10" ht="12.75">
      <c r="A17" s="16">
        <f t="shared" si="2"/>
        <v>15</v>
      </c>
      <c r="B17" s="17" t="s">
        <v>68</v>
      </c>
      <c r="C17" s="18">
        <v>160</v>
      </c>
      <c r="D17" s="19">
        <v>158</v>
      </c>
      <c r="E17" s="19">
        <v>154</v>
      </c>
      <c r="F17" s="19">
        <v>151</v>
      </c>
      <c r="G17" s="19">
        <v>182</v>
      </c>
      <c r="H17" s="20">
        <v>210</v>
      </c>
      <c r="I17" s="21">
        <f t="shared" si="0"/>
        <v>1015</v>
      </c>
      <c r="J17" s="22">
        <f t="shared" si="1"/>
        <v>169.16666666666666</v>
      </c>
    </row>
    <row r="18" spans="1:11" ht="12.75">
      <c r="A18" s="16">
        <f t="shared" si="2"/>
        <v>16</v>
      </c>
      <c r="B18" s="17" t="s">
        <v>57</v>
      </c>
      <c r="C18" s="18">
        <v>189</v>
      </c>
      <c r="D18" s="19">
        <v>141</v>
      </c>
      <c r="E18" s="19">
        <v>178</v>
      </c>
      <c r="F18" s="19">
        <v>177</v>
      </c>
      <c r="G18" s="19">
        <v>179</v>
      </c>
      <c r="H18" s="20">
        <v>145</v>
      </c>
      <c r="I18" s="44">
        <f aca="true" t="shared" si="3" ref="I18:I35">SUM(C18:H18)</f>
        <v>1009</v>
      </c>
      <c r="J18" s="22">
        <f aca="true" t="shared" si="4" ref="J18:J35">AVERAGE(C18:H18)</f>
        <v>168.16666666666666</v>
      </c>
      <c r="K18" s="15"/>
    </row>
    <row r="19" spans="1:10" ht="12.75">
      <c r="A19" s="16">
        <f t="shared" si="2"/>
        <v>17</v>
      </c>
      <c r="B19" s="17" t="s">
        <v>56</v>
      </c>
      <c r="C19" s="18">
        <v>156</v>
      </c>
      <c r="D19" s="19">
        <v>199</v>
      </c>
      <c r="E19" s="19">
        <v>150</v>
      </c>
      <c r="F19" s="19">
        <v>186</v>
      </c>
      <c r="G19" s="19">
        <v>156</v>
      </c>
      <c r="H19" s="20">
        <v>160</v>
      </c>
      <c r="I19" s="44">
        <f t="shared" si="3"/>
        <v>1007</v>
      </c>
      <c r="J19" s="22">
        <f t="shared" si="4"/>
        <v>167.83333333333334</v>
      </c>
    </row>
    <row r="20" spans="1:10" ht="12.75">
      <c r="A20" s="16">
        <f t="shared" si="2"/>
        <v>18</v>
      </c>
      <c r="B20" s="17" t="s">
        <v>92</v>
      </c>
      <c r="C20" s="18">
        <v>134</v>
      </c>
      <c r="D20" s="19">
        <v>158</v>
      </c>
      <c r="E20" s="19">
        <v>165</v>
      </c>
      <c r="F20" s="19">
        <v>158</v>
      </c>
      <c r="G20" s="19">
        <v>182</v>
      </c>
      <c r="H20" s="20">
        <v>193</v>
      </c>
      <c r="I20" s="44">
        <f t="shared" si="3"/>
        <v>990</v>
      </c>
      <c r="J20" s="22">
        <f t="shared" si="4"/>
        <v>165</v>
      </c>
    </row>
    <row r="21" spans="1:11" ht="12.75">
      <c r="A21" s="16">
        <f t="shared" si="2"/>
        <v>19</v>
      </c>
      <c r="B21" s="26" t="s">
        <v>26</v>
      </c>
      <c r="C21" s="18">
        <v>179</v>
      </c>
      <c r="D21" s="19">
        <v>169</v>
      </c>
      <c r="E21" s="19">
        <v>150</v>
      </c>
      <c r="F21" s="19">
        <v>149</v>
      </c>
      <c r="G21" s="19">
        <v>169</v>
      </c>
      <c r="H21" s="20">
        <v>173</v>
      </c>
      <c r="I21" s="44">
        <f t="shared" si="3"/>
        <v>989</v>
      </c>
      <c r="J21" s="22">
        <f t="shared" si="4"/>
        <v>164.83333333333334</v>
      </c>
      <c r="K21" s="15"/>
    </row>
    <row r="22" spans="1:10" ht="12.75">
      <c r="A22" s="16">
        <f t="shared" si="2"/>
        <v>20</v>
      </c>
      <c r="B22" s="17" t="s">
        <v>136</v>
      </c>
      <c r="C22" s="33">
        <v>173</v>
      </c>
      <c r="D22" s="34">
        <v>158</v>
      </c>
      <c r="E22" s="34">
        <v>179</v>
      </c>
      <c r="F22" s="34">
        <v>155</v>
      </c>
      <c r="G22" s="34">
        <v>130</v>
      </c>
      <c r="H22" s="35">
        <v>192</v>
      </c>
      <c r="I22" s="44">
        <f t="shared" si="3"/>
        <v>987</v>
      </c>
      <c r="J22" s="22">
        <f t="shared" si="4"/>
        <v>164.5</v>
      </c>
    </row>
    <row r="23" spans="1:11" ht="12.75">
      <c r="A23" s="16">
        <f t="shared" si="2"/>
        <v>21</v>
      </c>
      <c r="B23" s="26" t="s">
        <v>27</v>
      </c>
      <c r="C23" s="18">
        <v>153</v>
      </c>
      <c r="D23" s="19">
        <v>177</v>
      </c>
      <c r="E23" s="19">
        <v>186</v>
      </c>
      <c r="F23" s="19">
        <v>170</v>
      </c>
      <c r="G23" s="19">
        <v>149</v>
      </c>
      <c r="H23" s="20">
        <v>151</v>
      </c>
      <c r="I23" s="44">
        <f t="shared" si="3"/>
        <v>986</v>
      </c>
      <c r="J23" s="22">
        <f t="shared" si="4"/>
        <v>164.33333333333334</v>
      </c>
      <c r="K23" s="15"/>
    </row>
    <row r="24" spans="1:10" ht="12.75">
      <c r="A24" s="16">
        <f t="shared" si="2"/>
        <v>22</v>
      </c>
      <c r="B24" s="17" t="s">
        <v>87</v>
      </c>
      <c r="C24" s="18">
        <v>156</v>
      </c>
      <c r="D24" s="19">
        <v>155</v>
      </c>
      <c r="E24" s="19">
        <v>167</v>
      </c>
      <c r="F24" s="19">
        <v>182</v>
      </c>
      <c r="G24" s="19">
        <v>156</v>
      </c>
      <c r="H24" s="20">
        <v>168</v>
      </c>
      <c r="I24" s="21">
        <f t="shared" si="3"/>
        <v>984</v>
      </c>
      <c r="J24" s="22">
        <f t="shared" si="4"/>
        <v>164</v>
      </c>
    </row>
    <row r="25" spans="1:10" ht="12.75">
      <c r="A25" s="16">
        <f t="shared" si="2"/>
        <v>23</v>
      </c>
      <c r="B25" s="17" t="s">
        <v>54</v>
      </c>
      <c r="C25" s="18">
        <v>131</v>
      </c>
      <c r="D25" s="19">
        <v>155</v>
      </c>
      <c r="E25" s="19">
        <v>145</v>
      </c>
      <c r="F25" s="19">
        <v>156</v>
      </c>
      <c r="G25" s="19">
        <v>178</v>
      </c>
      <c r="H25" s="20">
        <v>199</v>
      </c>
      <c r="I25" s="44">
        <f t="shared" si="3"/>
        <v>964</v>
      </c>
      <c r="J25" s="22">
        <f t="shared" si="4"/>
        <v>160.66666666666666</v>
      </c>
    </row>
    <row r="26" spans="1:14" ht="12.75">
      <c r="A26" s="16">
        <f t="shared" si="2"/>
        <v>24</v>
      </c>
      <c r="B26" s="26" t="s">
        <v>34</v>
      </c>
      <c r="C26" s="18">
        <v>160</v>
      </c>
      <c r="D26" s="19">
        <v>120</v>
      </c>
      <c r="E26" s="19">
        <v>161</v>
      </c>
      <c r="F26" s="19">
        <v>155</v>
      </c>
      <c r="G26" s="19">
        <v>192</v>
      </c>
      <c r="H26" s="20">
        <v>168</v>
      </c>
      <c r="I26" s="44">
        <f t="shared" si="3"/>
        <v>956</v>
      </c>
      <c r="J26" s="22">
        <f t="shared" si="4"/>
        <v>159.33333333333334</v>
      </c>
      <c r="M26" s="45"/>
      <c r="N26" s="46"/>
    </row>
    <row r="27" spans="1:10" ht="12.75">
      <c r="A27" s="16">
        <f t="shared" si="2"/>
        <v>25</v>
      </c>
      <c r="B27" s="26" t="s">
        <v>102</v>
      </c>
      <c r="C27" s="18">
        <v>160</v>
      </c>
      <c r="D27" s="19">
        <v>134</v>
      </c>
      <c r="E27" s="19">
        <v>163</v>
      </c>
      <c r="F27" s="19">
        <v>162</v>
      </c>
      <c r="G27" s="19">
        <v>184</v>
      </c>
      <c r="H27" s="20">
        <v>133</v>
      </c>
      <c r="I27" s="21">
        <f t="shared" si="3"/>
        <v>936</v>
      </c>
      <c r="J27" s="22">
        <f t="shared" si="4"/>
        <v>156</v>
      </c>
    </row>
    <row r="28" spans="1:10" ht="12.75">
      <c r="A28" s="16">
        <f t="shared" si="2"/>
        <v>26</v>
      </c>
      <c r="B28" s="17" t="s">
        <v>66</v>
      </c>
      <c r="C28" s="18">
        <v>186</v>
      </c>
      <c r="D28" s="33">
        <v>144</v>
      </c>
      <c r="E28" s="19">
        <v>173</v>
      </c>
      <c r="F28" s="19">
        <v>134</v>
      </c>
      <c r="G28" s="19">
        <v>148</v>
      </c>
      <c r="H28" s="20">
        <v>142</v>
      </c>
      <c r="I28" s="44">
        <f t="shared" si="3"/>
        <v>927</v>
      </c>
      <c r="J28" s="22">
        <f t="shared" si="4"/>
        <v>154.5</v>
      </c>
    </row>
    <row r="29" spans="1:11" ht="12.75">
      <c r="A29" s="16">
        <f t="shared" si="2"/>
        <v>27</v>
      </c>
      <c r="B29" s="17" t="s">
        <v>25</v>
      </c>
      <c r="C29" s="18">
        <v>157</v>
      </c>
      <c r="D29" s="19">
        <v>156</v>
      </c>
      <c r="E29" s="19">
        <v>161</v>
      </c>
      <c r="F29" s="19">
        <v>137</v>
      </c>
      <c r="G29" s="19">
        <v>169</v>
      </c>
      <c r="H29" s="20">
        <v>140</v>
      </c>
      <c r="I29" s="21">
        <f t="shared" si="3"/>
        <v>920</v>
      </c>
      <c r="J29" s="22">
        <f t="shared" si="4"/>
        <v>153.33333333333334</v>
      </c>
      <c r="K29" s="15"/>
    </row>
    <row r="30" spans="1:10" ht="12.75">
      <c r="A30" s="16">
        <f t="shared" si="2"/>
        <v>28</v>
      </c>
      <c r="B30" s="26" t="s">
        <v>93</v>
      </c>
      <c r="C30" s="18">
        <v>122</v>
      </c>
      <c r="D30" s="19">
        <v>143</v>
      </c>
      <c r="E30" s="38">
        <v>144</v>
      </c>
      <c r="F30" s="147">
        <v>166</v>
      </c>
      <c r="G30" s="38">
        <v>168</v>
      </c>
      <c r="H30" s="39">
        <v>168</v>
      </c>
      <c r="I30" s="21">
        <f t="shared" si="3"/>
        <v>911</v>
      </c>
      <c r="J30" s="22">
        <f t="shared" si="4"/>
        <v>151.83333333333334</v>
      </c>
    </row>
    <row r="31" spans="1:10" ht="12.75">
      <c r="A31" s="16">
        <f t="shared" si="2"/>
        <v>29</v>
      </c>
      <c r="B31" s="26" t="s">
        <v>39</v>
      </c>
      <c r="C31" s="18">
        <v>136</v>
      </c>
      <c r="D31" s="19">
        <v>141</v>
      </c>
      <c r="E31" s="19">
        <v>145</v>
      </c>
      <c r="F31" s="19">
        <v>182</v>
      </c>
      <c r="G31" s="19">
        <v>159</v>
      </c>
      <c r="H31" s="20">
        <v>135</v>
      </c>
      <c r="I31" s="21">
        <f t="shared" si="3"/>
        <v>898</v>
      </c>
      <c r="J31" s="22">
        <f t="shared" si="4"/>
        <v>149.66666666666666</v>
      </c>
    </row>
    <row r="32" spans="1:10" ht="12.75">
      <c r="A32" s="16">
        <f t="shared" si="2"/>
        <v>30</v>
      </c>
      <c r="B32" s="17" t="s">
        <v>31</v>
      </c>
      <c r="C32" s="18">
        <v>156</v>
      </c>
      <c r="D32" s="19">
        <v>152</v>
      </c>
      <c r="E32" s="19">
        <v>128</v>
      </c>
      <c r="F32" s="19">
        <v>177</v>
      </c>
      <c r="G32" s="19">
        <v>114</v>
      </c>
      <c r="H32" s="20">
        <v>167</v>
      </c>
      <c r="I32" s="21">
        <f t="shared" si="3"/>
        <v>894</v>
      </c>
      <c r="J32" s="22">
        <f t="shared" si="4"/>
        <v>149</v>
      </c>
    </row>
    <row r="33" spans="1:10" ht="12.75">
      <c r="A33" s="16">
        <f t="shared" si="2"/>
        <v>31</v>
      </c>
      <c r="B33" s="17" t="s">
        <v>122</v>
      </c>
      <c r="C33" s="18">
        <v>166</v>
      </c>
      <c r="D33" s="19">
        <v>125</v>
      </c>
      <c r="E33" s="19">
        <v>162</v>
      </c>
      <c r="F33" s="19">
        <v>139</v>
      </c>
      <c r="G33" s="19">
        <v>138</v>
      </c>
      <c r="H33" s="20">
        <v>139</v>
      </c>
      <c r="I33" s="21">
        <f t="shared" si="3"/>
        <v>869</v>
      </c>
      <c r="J33" s="22">
        <f t="shared" si="4"/>
        <v>144.83333333333334</v>
      </c>
    </row>
    <row r="34" spans="1:10" ht="12.75">
      <c r="A34" s="16">
        <f t="shared" si="2"/>
        <v>32</v>
      </c>
      <c r="B34" s="17" t="s">
        <v>152</v>
      </c>
      <c r="C34" s="18">
        <v>134</v>
      </c>
      <c r="D34" s="19">
        <v>147</v>
      </c>
      <c r="E34" s="19">
        <v>171</v>
      </c>
      <c r="F34" s="19">
        <v>137</v>
      </c>
      <c r="G34" s="19">
        <v>131</v>
      </c>
      <c r="H34" s="20">
        <v>135</v>
      </c>
      <c r="I34" s="21">
        <f t="shared" si="3"/>
        <v>855</v>
      </c>
      <c r="J34" s="22">
        <f t="shared" si="4"/>
        <v>142.5</v>
      </c>
    </row>
    <row r="35" spans="1:10" ht="12.75">
      <c r="A35" s="16">
        <f t="shared" si="2"/>
        <v>33</v>
      </c>
      <c r="B35" s="17" t="s">
        <v>60</v>
      </c>
      <c r="C35" s="19">
        <v>143</v>
      </c>
      <c r="D35" s="19">
        <v>125</v>
      </c>
      <c r="E35" s="19">
        <v>129</v>
      </c>
      <c r="F35" s="19">
        <v>123</v>
      </c>
      <c r="G35" s="19">
        <v>124</v>
      </c>
      <c r="H35" s="55">
        <v>144</v>
      </c>
      <c r="I35" s="21">
        <f t="shared" si="3"/>
        <v>788</v>
      </c>
      <c r="J35" s="22">
        <f t="shared" si="4"/>
        <v>131.33333333333334</v>
      </c>
    </row>
    <row r="36" spans="1:10" ht="12.75">
      <c r="A36" s="16">
        <f t="shared" si="2"/>
        <v>34</v>
      </c>
      <c r="B36" s="17" t="s">
        <v>94</v>
      </c>
      <c r="C36" s="18">
        <v>124</v>
      </c>
      <c r="D36" s="19">
        <v>111</v>
      </c>
      <c r="E36" s="19">
        <v>144</v>
      </c>
      <c r="F36" s="19">
        <v>117</v>
      </c>
      <c r="G36" s="19">
        <v>113</v>
      </c>
      <c r="H36" s="20">
        <v>159</v>
      </c>
      <c r="I36" s="21">
        <f>SUM(C36:H36)</f>
        <v>768</v>
      </c>
      <c r="J36" s="22">
        <f>AVERAGE(C36:H36)</f>
        <v>128</v>
      </c>
    </row>
  </sheetData>
  <conditionalFormatting sqref="C3:H19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3" sqref="A3"/>
    </sheetView>
  </sheetViews>
  <sheetFormatPr defaultColWidth="9.140625" defaultRowHeight="12.75"/>
  <cols>
    <col min="1" max="1" width="4.140625" style="59" bestFit="1" customWidth="1"/>
    <col min="2" max="2" width="24.28125" style="60" customWidth="1"/>
    <col min="3" max="6" width="6.57421875" style="14" bestFit="1" customWidth="1"/>
    <col min="7" max="8" width="6.57421875" style="14" customWidth="1"/>
    <col min="9" max="9" width="7.28125" style="61" bestFit="1" customWidth="1"/>
    <col min="10" max="10" width="9.7109375" style="62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4</v>
      </c>
      <c r="C1" s="3"/>
      <c r="D1" s="3"/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20" s="4" customFormat="1" ht="12.75" customHeight="1">
      <c r="A2" s="1"/>
      <c r="B2" s="140" t="s">
        <v>157</v>
      </c>
      <c r="C2" s="3"/>
      <c r="D2" s="3"/>
      <c r="G2" s="6"/>
      <c r="H2" s="5"/>
      <c r="I2" s="7"/>
      <c r="J2" s="8"/>
      <c r="K2" s="3"/>
      <c r="O2" s="9"/>
      <c r="P2" s="9"/>
      <c r="Q2" s="9"/>
      <c r="R2" s="9"/>
      <c r="S2" s="9"/>
      <c r="T2" s="9"/>
    </row>
    <row r="3" spans="1:10" ht="12.75">
      <c r="A3" s="10"/>
      <c r="B3" s="10" t="s">
        <v>1</v>
      </c>
      <c r="C3" s="11">
        <v>1</v>
      </c>
      <c r="D3" s="11">
        <v>2</v>
      </c>
      <c r="E3" s="12">
        <v>3</v>
      </c>
      <c r="F3" s="12">
        <v>4</v>
      </c>
      <c r="G3" s="12">
        <v>5</v>
      </c>
      <c r="H3" s="12">
        <v>6</v>
      </c>
      <c r="I3" s="11" t="s">
        <v>2</v>
      </c>
      <c r="J3" s="13" t="s">
        <v>3</v>
      </c>
    </row>
    <row r="4" spans="1:10" ht="12.75">
      <c r="A4" s="16">
        <v>1</v>
      </c>
      <c r="B4" s="17" t="s">
        <v>49</v>
      </c>
      <c r="C4" s="18">
        <v>192</v>
      </c>
      <c r="D4" s="19">
        <v>196</v>
      </c>
      <c r="E4" s="19">
        <v>205</v>
      </c>
      <c r="F4" s="19">
        <v>170</v>
      </c>
      <c r="G4" s="19">
        <v>184</v>
      </c>
      <c r="H4" s="20">
        <v>188</v>
      </c>
      <c r="I4" s="21">
        <f>SUM(C4:H4)</f>
        <v>1135</v>
      </c>
      <c r="J4" s="22">
        <f>AVERAGE(C4:H4)</f>
        <v>189.16666666666666</v>
      </c>
    </row>
    <row r="5" spans="1:10" ht="12.75">
      <c r="A5" s="16">
        <f>A4+1</f>
        <v>2</v>
      </c>
      <c r="B5" s="17" t="s">
        <v>80</v>
      </c>
      <c r="C5" s="18">
        <v>190</v>
      </c>
      <c r="D5" s="19">
        <v>241</v>
      </c>
      <c r="E5" s="19">
        <v>170</v>
      </c>
      <c r="F5" s="19">
        <v>145</v>
      </c>
      <c r="G5" s="19">
        <v>183</v>
      </c>
      <c r="H5" s="20">
        <v>176</v>
      </c>
      <c r="I5" s="44">
        <f>SUM(C5:H5)</f>
        <v>1105</v>
      </c>
      <c r="J5" s="22">
        <f>AVERAGE(C5:H5)</f>
        <v>184.16666666666666</v>
      </c>
    </row>
    <row r="6" spans="1:10" ht="12.75">
      <c r="A6" s="16">
        <f aca="true" t="shared" si="0" ref="A6:A17">A5+1</f>
        <v>3</v>
      </c>
      <c r="B6" s="17" t="s">
        <v>127</v>
      </c>
      <c r="C6" s="18">
        <v>169</v>
      </c>
      <c r="D6" s="19">
        <v>165</v>
      </c>
      <c r="E6" s="19">
        <v>159</v>
      </c>
      <c r="F6" s="19">
        <v>146</v>
      </c>
      <c r="G6" s="19">
        <v>147</v>
      </c>
      <c r="H6" s="20">
        <v>220</v>
      </c>
      <c r="I6" s="44">
        <f aca="true" t="shared" si="1" ref="I6:I16">SUM(C6:H6)</f>
        <v>1006</v>
      </c>
      <c r="J6" s="22">
        <f aca="true" t="shared" si="2" ref="J6:J16">AVERAGE(C6:H6)</f>
        <v>167.66666666666666</v>
      </c>
    </row>
    <row r="7" spans="1:10" ht="12.75">
      <c r="A7" s="16">
        <f t="shared" si="0"/>
        <v>4</v>
      </c>
      <c r="B7" s="17" t="s">
        <v>132</v>
      </c>
      <c r="C7" s="18">
        <v>151</v>
      </c>
      <c r="D7" s="19">
        <v>200</v>
      </c>
      <c r="E7" s="19">
        <v>213</v>
      </c>
      <c r="F7" s="19">
        <v>141</v>
      </c>
      <c r="G7" s="19">
        <v>151</v>
      </c>
      <c r="H7" s="20">
        <v>147</v>
      </c>
      <c r="I7" s="44">
        <f t="shared" si="1"/>
        <v>1003</v>
      </c>
      <c r="J7" s="22">
        <f t="shared" si="2"/>
        <v>167.16666666666666</v>
      </c>
    </row>
    <row r="8" spans="1:10" ht="12.75">
      <c r="A8" s="16">
        <f t="shared" si="0"/>
        <v>5</v>
      </c>
      <c r="B8" s="17" t="s">
        <v>123</v>
      </c>
      <c r="C8" s="18">
        <v>181</v>
      </c>
      <c r="D8" s="19">
        <v>125</v>
      </c>
      <c r="E8" s="19">
        <v>137</v>
      </c>
      <c r="F8" s="19">
        <v>178</v>
      </c>
      <c r="G8" s="19">
        <v>173</v>
      </c>
      <c r="H8" s="20">
        <v>151</v>
      </c>
      <c r="I8" s="21">
        <f t="shared" si="1"/>
        <v>945</v>
      </c>
      <c r="J8" s="22">
        <f t="shared" si="2"/>
        <v>157.5</v>
      </c>
    </row>
    <row r="9" spans="1:10" ht="12.75">
      <c r="A9" s="16">
        <f t="shared" si="0"/>
        <v>6</v>
      </c>
      <c r="B9" s="17" t="s">
        <v>128</v>
      </c>
      <c r="C9" s="148">
        <v>116</v>
      </c>
      <c r="D9" s="34">
        <v>185</v>
      </c>
      <c r="E9" s="34">
        <v>132</v>
      </c>
      <c r="F9" s="34">
        <v>166</v>
      </c>
      <c r="G9" s="34">
        <v>150</v>
      </c>
      <c r="H9" s="35">
        <v>171</v>
      </c>
      <c r="I9" s="21">
        <f t="shared" si="1"/>
        <v>920</v>
      </c>
      <c r="J9" s="22">
        <f t="shared" si="2"/>
        <v>153.33333333333334</v>
      </c>
    </row>
    <row r="10" spans="1:10" ht="12.75">
      <c r="A10" s="16">
        <f t="shared" si="0"/>
        <v>7</v>
      </c>
      <c r="B10" s="17" t="s">
        <v>35</v>
      </c>
      <c r="C10" s="18">
        <v>117</v>
      </c>
      <c r="D10" s="19">
        <v>151</v>
      </c>
      <c r="E10" s="19">
        <v>161</v>
      </c>
      <c r="F10" s="19">
        <v>173</v>
      </c>
      <c r="G10" s="19">
        <v>172</v>
      </c>
      <c r="H10" s="20">
        <v>132</v>
      </c>
      <c r="I10" s="21">
        <f t="shared" si="1"/>
        <v>906</v>
      </c>
      <c r="J10" s="22">
        <f t="shared" si="2"/>
        <v>151</v>
      </c>
    </row>
    <row r="11" spans="1:10" ht="12.75">
      <c r="A11" s="16">
        <f t="shared" si="0"/>
        <v>8</v>
      </c>
      <c r="B11" s="26" t="s">
        <v>70</v>
      </c>
      <c r="C11" s="18">
        <v>124</v>
      </c>
      <c r="D11" s="19">
        <v>118</v>
      </c>
      <c r="E11" s="19">
        <v>223</v>
      </c>
      <c r="F11" s="19">
        <v>156</v>
      </c>
      <c r="G11" s="19">
        <v>137</v>
      </c>
      <c r="H11" s="20">
        <v>146</v>
      </c>
      <c r="I11" s="21">
        <f t="shared" si="1"/>
        <v>904</v>
      </c>
      <c r="J11" s="22">
        <f t="shared" si="2"/>
        <v>150.66666666666666</v>
      </c>
    </row>
    <row r="12" spans="1:10" ht="12.75">
      <c r="A12" s="16">
        <f t="shared" si="0"/>
        <v>9</v>
      </c>
      <c r="B12" s="17" t="s">
        <v>64</v>
      </c>
      <c r="C12" s="18">
        <v>136</v>
      </c>
      <c r="D12" s="19">
        <v>144</v>
      </c>
      <c r="E12" s="19">
        <v>153</v>
      </c>
      <c r="F12" s="19">
        <v>132</v>
      </c>
      <c r="G12" s="19">
        <v>171</v>
      </c>
      <c r="H12" s="20">
        <v>162</v>
      </c>
      <c r="I12" s="21">
        <f t="shared" si="1"/>
        <v>898</v>
      </c>
      <c r="J12" s="22">
        <f t="shared" si="2"/>
        <v>149.66666666666666</v>
      </c>
    </row>
    <row r="13" spans="1:10" ht="12.75">
      <c r="A13" s="16">
        <f t="shared" si="0"/>
        <v>10</v>
      </c>
      <c r="B13" s="17" t="s">
        <v>81</v>
      </c>
      <c r="C13" s="18">
        <v>142</v>
      </c>
      <c r="D13" s="19">
        <v>175</v>
      </c>
      <c r="E13" s="19">
        <v>192</v>
      </c>
      <c r="F13" s="19">
        <v>141</v>
      </c>
      <c r="G13" s="19">
        <v>110</v>
      </c>
      <c r="H13" s="20">
        <v>137</v>
      </c>
      <c r="I13" s="21">
        <f t="shared" si="1"/>
        <v>897</v>
      </c>
      <c r="J13" s="22">
        <f t="shared" si="2"/>
        <v>149.5</v>
      </c>
    </row>
    <row r="14" spans="1:10" ht="12.75">
      <c r="A14" s="16">
        <f t="shared" si="0"/>
        <v>11</v>
      </c>
      <c r="B14" s="26" t="s">
        <v>28</v>
      </c>
      <c r="C14" s="18">
        <v>119</v>
      </c>
      <c r="D14" s="19">
        <v>156</v>
      </c>
      <c r="E14" s="19">
        <v>130</v>
      </c>
      <c r="F14" s="19">
        <v>136</v>
      </c>
      <c r="G14" s="19">
        <v>175</v>
      </c>
      <c r="H14" s="20">
        <v>168</v>
      </c>
      <c r="I14" s="21">
        <f t="shared" si="1"/>
        <v>884</v>
      </c>
      <c r="J14" s="22">
        <f t="shared" si="2"/>
        <v>147.33333333333334</v>
      </c>
    </row>
    <row r="15" spans="1:10" ht="12.75">
      <c r="A15" s="16">
        <f t="shared" si="0"/>
        <v>12</v>
      </c>
      <c r="B15" s="17" t="s">
        <v>82</v>
      </c>
      <c r="C15" s="18">
        <v>104</v>
      </c>
      <c r="D15" s="19">
        <v>152</v>
      </c>
      <c r="E15" s="19">
        <v>120</v>
      </c>
      <c r="F15" s="19">
        <v>150</v>
      </c>
      <c r="G15" s="19">
        <v>178</v>
      </c>
      <c r="H15" s="20">
        <v>163</v>
      </c>
      <c r="I15" s="21">
        <f t="shared" si="1"/>
        <v>867</v>
      </c>
      <c r="J15" s="22">
        <f t="shared" si="2"/>
        <v>144.5</v>
      </c>
    </row>
    <row r="16" spans="1:10" ht="12.75">
      <c r="A16" s="16">
        <f t="shared" si="0"/>
        <v>13</v>
      </c>
      <c r="B16" s="17" t="s">
        <v>77</v>
      </c>
      <c r="C16" s="18">
        <v>131</v>
      </c>
      <c r="D16" s="19">
        <v>96</v>
      </c>
      <c r="E16" s="19">
        <v>150</v>
      </c>
      <c r="F16" s="19">
        <v>136</v>
      </c>
      <c r="G16" s="19">
        <v>173</v>
      </c>
      <c r="H16" s="20">
        <v>115</v>
      </c>
      <c r="I16" s="21">
        <f t="shared" si="1"/>
        <v>801</v>
      </c>
      <c r="J16" s="22">
        <f t="shared" si="2"/>
        <v>133.5</v>
      </c>
    </row>
    <row r="17" spans="1:10" ht="12.75">
      <c r="A17" s="16">
        <f t="shared" si="0"/>
        <v>14</v>
      </c>
      <c r="B17" s="17" t="s">
        <v>126</v>
      </c>
      <c r="C17" s="18">
        <v>82</v>
      </c>
      <c r="D17" s="19">
        <v>135</v>
      </c>
      <c r="E17" s="19">
        <v>112</v>
      </c>
      <c r="F17" s="19">
        <v>110</v>
      </c>
      <c r="G17" s="19">
        <v>112</v>
      </c>
      <c r="H17" s="20">
        <v>143</v>
      </c>
      <c r="I17" s="21">
        <f>SUM(C17:H17)</f>
        <v>694</v>
      </c>
      <c r="J17" s="22">
        <f>AVERAGE(C17:H17)</f>
        <v>115.66666666666667</v>
      </c>
    </row>
    <row r="18" spans="3:10" ht="12.75">
      <c r="C18" s="149"/>
      <c r="D18" s="149"/>
      <c r="E18" s="149"/>
      <c r="F18" s="149"/>
      <c r="G18" s="149"/>
      <c r="H18" s="149"/>
      <c r="J18" s="150"/>
    </row>
    <row r="19" spans="2:10" ht="15.75">
      <c r="B19" s="89" t="s">
        <v>158</v>
      </c>
      <c r="C19" s="149"/>
      <c r="D19" s="149"/>
      <c r="E19" s="149"/>
      <c r="F19" s="149"/>
      <c r="G19" s="149"/>
      <c r="H19" s="149"/>
      <c r="J19" s="150"/>
    </row>
    <row r="20" spans="1:10" ht="12.75">
      <c r="A20" s="16">
        <v>1</v>
      </c>
      <c r="B20" s="54" t="s">
        <v>29</v>
      </c>
      <c r="C20" s="48">
        <v>188</v>
      </c>
      <c r="D20" s="49">
        <v>176</v>
      </c>
      <c r="E20" s="49">
        <v>193</v>
      </c>
      <c r="F20" s="49">
        <v>175</v>
      </c>
      <c r="G20" s="49">
        <v>146</v>
      </c>
      <c r="H20" s="50">
        <v>163</v>
      </c>
      <c r="I20" s="21">
        <f>SUM(C20:H20)</f>
        <v>1041</v>
      </c>
      <c r="J20" s="22">
        <f>AVERAGE(C20:H20)</f>
        <v>173.5</v>
      </c>
    </row>
    <row r="21" spans="1:10" ht="12.75">
      <c r="A21" s="16">
        <v>2</v>
      </c>
      <c r="B21" s="17" t="s">
        <v>91</v>
      </c>
      <c r="C21" s="18">
        <v>169</v>
      </c>
      <c r="D21" s="19">
        <v>161</v>
      </c>
      <c r="E21" s="19">
        <v>181</v>
      </c>
      <c r="F21" s="19">
        <v>153</v>
      </c>
      <c r="G21" s="19">
        <v>146</v>
      </c>
      <c r="H21" s="20">
        <v>170</v>
      </c>
      <c r="I21" s="21">
        <f>SUM(C21:H21)</f>
        <v>980</v>
      </c>
      <c r="J21" s="22">
        <f>AVERAGE(C21:H21)</f>
        <v>163.33333333333334</v>
      </c>
    </row>
    <row r="22" spans="1:10" ht="12.75">
      <c r="A22" s="16">
        <v>3</v>
      </c>
      <c r="B22" s="17" t="s">
        <v>63</v>
      </c>
      <c r="C22" s="18">
        <v>153</v>
      </c>
      <c r="D22" s="19">
        <v>115</v>
      </c>
      <c r="E22" s="19">
        <v>139</v>
      </c>
      <c r="F22" s="19">
        <v>123</v>
      </c>
      <c r="G22" s="19">
        <v>122</v>
      </c>
      <c r="H22" s="20">
        <v>148</v>
      </c>
      <c r="I22" s="21">
        <f>SUM(C22:H22)</f>
        <v>800</v>
      </c>
      <c r="J22" s="22">
        <f>AVERAGE(C22:H22)</f>
        <v>133.33333333333334</v>
      </c>
    </row>
    <row r="23" spans="1:10" ht="12.75">
      <c r="A23" s="16">
        <v>4</v>
      </c>
      <c r="B23" s="32" t="s">
        <v>71</v>
      </c>
      <c r="C23" s="33">
        <v>150</v>
      </c>
      <c r="D23" s="34">
        <v>159</v>
      </c>
      <c r="E23" s="34">
        <v>93</v>
      </c>
      <c r="F23" s="34">
        <v>123</v>
      </c>
      <c r="G23" s="34">
        <v>159</v>
      </c>
      <c r="H23" s="35">
        <v>97</v>
      </c>
      <c r="I23" s="36">
        <f>SUM(C23:H23)</f>
        <v>781</v>
      </c>
      <c r="J23" s="37">
        <f>AVERAGE(C23:H23)</f>
        <v>130.16666666666666</v>
      </c>
    </row>
  </sheetData>
  <conditionalFormatting sqref="C4:H175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3" sqref="A3"/>
    </sheetView>
  </sheetViews>
  <sheetFormatPr defaultColWidth="9.140625" defaultRowHeight="12.75"/>
  <cols>
    <col min="1" max="1" width="4.140625" style="59" bestFit="1" customWidth="1"/>
    <col min="2" max="2" width="23.00390625" style="60" customWidth="1"/>
    <col min="3" max="3" width="7.28125" style="61" bestFit="1" customWidth="1"/>
    <col min="4" max="8" width="6.140625" style="14" hidden="1" customWidth="1"/>
    <col min="9" max="9" width="7.00390625" style="14" hidden="1" customWidth="1"/>
    <col min="10" max="16" width="7.140625" style="61" customWidth="1"/>
    <col min="17" max="17" width="9.7109375" style="62" bestFit="1" customWidth="1"/>
    <col min="18" max="18" width="7.421875" style="78" bestFit="1" customWidth="1"/>
    <col min="19" max="19" width="3.28125" style="15" bestFit="1" customWidth="1"/>
    <col min="20" max="16384" width="9.140625" style="15" customWidth="1"/>
  </cols>
  <sheetData>
    <row r="1" spans="1:18" s="4" customFormat="1" ht="25.5" customHeight="1">
      <c r="A1" s="2" t="s">
        <v>4</v>
      </c>
      <c r="C1" s="7"/>
      <c r="D1" s="3"/>
      <c r="E1" s="3"/>
      <c r="F1" s="3"/>
      <c r="G1" s="3"/>
      <c r="H1" s="3"/>
      <c r="I1" s="3"/>
      <c r="L1" s="63"/>
      <c r="R1" s="1"/>
    </row>
    <row r="2" spans="1:18" s="4" customFormat="1" ht="25.5" customHeight="1">
      <c r="A2" s="1"/>
      <c r="B2" s="2" t="s">
        <v>7</v>
      </c>
      <c r="C2" s="7"/>
      <c r="D2" s="3"/>
      <c r="E2" s="3"/>
      <c r="F2" s="3"/>
      <c r="G2" s="3"/>
      <c r="H2" s="3"/>
      <c r="I2" s="3"/>
      <c r="J2" s="7"/>
      <c r="K2" s="7"/>
      <c r="L2" s="7" t="s">
        <v>20</v>
      </c>
      <c r="M2" s="7"/>
      <c r="N2" s="7"/>
      <c r="O2" s="64" t="s">
        <v>5</v>
      </c>
      <c r="P2" s="7" t="s">
        <v>6</v>
      </c>
      <c r="Q2" s="8"/>
      <c r="R2" s="66"/>
    </row>
    <row r="3" spans="1:18" ht="12.75">
      <c r="A3" s="10"/>
      <c r="B3" s="10" t="s">
        <v>1</v>
      </c>
      <c r="C3" s="11" t="s">
        <v>8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67">
        <v>6</v>
      </c>
      <c r="J3" s="68">
        <v>1</v>
      </c>
      <c r="K3" s="68">
        <v>2</v>
      </c>
      <c r="L3" s="68">
        <v>3</v>
      </c>
      <c r="M3" s="68">
        <v>4</v>
      </c>
      <c r="N3" s="68">
        <v>5</v>
      </c>
      <c r="O3" s="68">
        <v>6</v>
      </c>
      <c r="P3" s="11" t="s">
        <v>2</v>
      </c>
      <c r="Q3" s="69" t="s">
        <v>3</v>
      </c>
      <c r="R3" s="70"/>
    </row>
    <row r="4" spans="1:18" ht="12.75">
      <c r="A4" s="31">
        <v>1</v>
      </c>
      <c r="B4" s="17" t="s">
        <v>139</v>
      </c>
      <c r="C4" s="71">
        <f aca="true" t="shared" si="0" ref="C4:C15">SUM(D4:I4)</f>
        <v>1259</v>
      </c>
      <c r="D4" s="18">
        <v>159</v>
      </c>
      <c r="E4" s="19">
        <v>198</v>
      </c>
      <c r="F4" s="19">
        <v>204</v>
      </c>
      <c r="G4" s="19">
        <v>237</v>
      </c>
      <c r="H4" s="19">
        <v>244</v>
      </c>
      <c r="I4" s="20">
        <v>217</v>
      </c>
      <c r="J4" s="19">
        <v>181</v>
      </c>
      <c r="K4" s="19">
        <v>214</v>
      </c>
      <c r="L4" s="19">
        <v>236</v>
      </c>
      <c r="M4" s="19">
        <v>196</v>
      </c>
      <c r="N4" s="19">
        <v>189</v>
      </c>
      <c r="O4" s="19">
        <v>223</v>
      </c>
      <c r="P4" s="71">
        <f aca="true" t="shared" si="1" ref="P4:P15">SUM(D4:O4)</f>
        <v>2498</v>
      </c>
      <c r="Q4" s="72">
        <f aca="true" t="shared" si="2" ref="Q4:Q15">AVERAGE(D4:O4)</f>
        <v>208.16666666666666</v>
      </c>
      <c r="R4" s="73"/>
    </row>
    <row r="5" spans="1:18" ht="12.75">
      <c r="A5" s="16">
        <f>A4+1</f>
        <v>2</v>
      </c>
      <c r="B5" s="17" t="s">
        <v>143</v>
      </c>
      <c r="C5" s="71">
        <f t="shared" si="0"/>
        <v>1227</v>
      </c>
      <c r="D5" s="18">
        <v>222</v>
      </c>
      <c r="E5" s="19">
        <v>257</v>
      </c>
      <c r="F5" s="19">
        <v>193</v>
      </c>
      <c r="G5" s="19">
        <v>204</v>
      </c>
      <c r="H5" s="19">
        <v>155</v>
      </c>
      <c r="I5" s="20">
        <v>196</v>
      </c>
      <c r="J5" s="19">
        <v>174</v>
      </c>
      <c r="K5" s="19">
        <v>194</v>
      </c>
      <c r="L5" s="19">
        <v>202</v>
      </c>
      <c r="M5" s="19">
        <v>225</v>
      </c>
      <c r="N5" s="19">
        <v>205</v>
      </c>
      <c r="O5" s="19">
        <v>224</v>
      </c>
      <c r="P5" s="71">
        <f t="shared" si="1"/>
        <v>2451</v>
      </c>
      <c r="Q5" s="72">
        <f t="shared" si="2"/>
        <v>204.25</v>
      </c>
      <c r="R5" s="74">
        <f>P5-P4</f>
        <v>-47</v>
      </c>
    </row>
    <row r="6" spans="1:20" ht="12.75">
      <c r="A6" s="16">
        <f>A5+1</f>
        <v>3</v>
      </c>
      <c r="B6" s="17" t="s">
        <v>142</v>
      </c>
      <c r="C6" s="71">
        <f t="shared" si="0"/>
        <v>1165</v>
      </c>
      <c r="D6" s="18">
        <v>202</v>
      </c>
      <c r="E6" s="19">
        <v>161</v>
      </c>
      <c r="F6" s="19">
        <v>187</v>
      </c>
      <c r="G6" s="19">
        <v>154</v>
      </c>
      <c r="H6" s="19">
        <v>237</v>
      </c>
      <c r="I6" s="20">
        <v>224</v>
      </c>
      <c r="J6" s="19">
        <v>148</v>
      </c>
      <c r="K6" s="19">
        <v>215</v>
      </c>
      <c r="L6" s="19">
        <v>216</v>
      </c>
      <c r="M6" s="19">
        <v>235</v>
      </c>
      <c r="N6" s="19">
        <v>197</v>
      </c>
      <c r="O6" s="19">
        <v>184</v>
      </c>
      <c r="P6" s="71">
        <f t="shared" si="1"/>
        <v>2360</v>
      </c>
      <c r="Q6" s="75">
        <f t="shared" si="2"/>
        <v>196.66666666666666</v>
      </c>
      <c r="R6" s="76">
        <f aca="true" t="shared" si="3" ref="R6:R15">P6-P5</f>
        <v>-91</v>
      </c>
      <c r="S6" s="56"/>
      <c r="T6" s="46"/>
    </row>
    <row r="7" spans="1:19" ht="12.75">
      <c r="A7" s="16">
        <f>A6+1</f>
        <v>4</v>
      </c>
      <c r="B7" s="17" t="s">
        <v>62</v>
      </c>
      <c r="C7" s="71">
        <f>SUM(D7:I7)</f>
        <v>1287</v>
      </c>
      <c r="D7" s="18">
        <v>215</v>
      </c>
      <c r="E7" s="19">
        <v>221</v>
      </c>
      <c r="F7" s="19">
        <v>232</v>
      </c>
      <c r="G7" s="19">
        <v>193</v>
      </c>
      <c r="H7" s="19">
        <v>228</v>
      </c>
      <c r="I7" s="20">
        <v>198</v>
      </c>
      <c r="J7" s="34">
        <v>156</v>
      </c>
      <c r="K7" s="34">
        <v>162</v>
      </c>
      <c r="L7" s="34">
        <v>205</v>
      </c>
      <c r="M7" s="34">
        <v>191</v>
      </c>
      <c r="N7" s="34">
        <v>182</v>
      </c>
      <c r="O7" s="34">
        <v>165</v>
      </c>
      <c r="P7" s="77">
        <f t="shared" si="1"/>
        <v>2348</v>
      </c>
      <c r="Q7" s="72">
        <f t="shared" si="2"/>
        <v>195.66666666666666</v>
      </c>
      <c r="R7" s="74">
        <f t="shared" si="3"/>
        <v>-12</v>
      </c>
      <c r="S7" s="58"/>
    </row>
    <row r="8" spans="1:18" ht="12.75">
      <c r="A8" s="16">
        <f>A7+1</f>
        <v>5</v>
      </c>
      <c r="B8" s="17" t="s">
        <v>154</v>
      </c>
      <c r="C8" s="71">
        <f t="shared" si="0"/>
        <v>1243</v>
      </c>
      <c r="D8" s="18">
        <v>203</v>
      </c>
      <c r="E8" s="19">
        <v>217</v>
      </c>
      <c r="F8" s="19">
        <v>201</v>
      </c>
      <c r="G8" s="19">
        <v>228</v>
      </c>
      <c r="H8" s="19">
        <v>182</v>
      </c>
      <c r="I8" s="20">
        <v>212</v>
      </c>
      <c r="J8" s="19">
        <v>167</v>
      </c>
      <c r="K8" s="19">
        <v>166</v>
      </c>
      <c r="L8" s="19">
        <v>187</v>
      </c>
      <c r="M8" s="19">
        <v>173</v>
      </c>
      <c r="N8" s="19">
        <v>181</v>
      </c>
      <c r="O8" s="19">
        <v>228</v>
      </c>
      <c r="P8" s="71">
        <f>SUM(D8:O8)</f>
        <v>2345</v>
      </c>
      <c r="Q8" s="72">
        <f>AVERAGE(D8:O8)</f>
        <v>195.41666666666666</v>
      </c>
      <c r="R8" s="74">
        <f t="shared" si="3"/>
        <v>-3</v>
      </c>
    </row>
    <row r="9" spans="1:18" ht="12.75">
      <c r="A9" s="16">
        <v>6</v>
      </c>
      <c r="B9" s="17" t="s">
        <v>40</v>
      </c>
      <c r="C9" s="71">
        <f t="shared" si="0"/>
        <v>1158</v>
      </c>
      <c r="D9" s="18">
        <v>189</v>
      </c>
      <c r="E9" s="19">
        <v>169</v>
      </c>
      <c r="F9" s="19">
        <v>224</v>
      </c>
      <c r="G9" s="19">
        <v>191</v>
      </c>
      <c r="H9" s="19">
        <v>181</v>
      </c>
      <c r="I9" s="20">
        <v>204</v>
      </c>
      <c r="J9" s="19">
        <v>214</v>
      </c>
      <c r="K9" s="19">
        <v>155</v>
      </c>
      <c r="L9" s="19">
        <v>224</v>
      </c>
      <c r="M9" s="19">
        <v>198</v>
      </c>
      <c r="N9" s="19">
        <v>181</v>
      </c>
      <c r="O9" s="19">
        <v>145</v>
      </c>
      <c r="P9" s="71">
        <f t="shared" si="1"/>
        <v>2275</v>
      </c>
      <c r="Q9" s="72">
        <f t="shared" si="2"/>
        <v>189.58333333333334</v>
      </c>
      <c r="R9" s="74">
        <f t="shared" si="3"/>
        <v>-70</v>
      </c>
    </row>
    <row r="10" spans="1:18" ht="12.75">
      <c r="A10" s="16">
        <f aca="true" t="shared" si="4" ref="A10:A15">A9+1</f>
        <v>7</v>
      </c>
      <c r="B10" s="17" t="s">
        <v>78</v>
      </c>
      <c r="C10" s="71">
        <f t="shared" si="0"/>
        <v>1147</v>
      </c>
      <c r="D10" s="18">
        <v>232</v>
      </c>
      <c r="E10" s="19">
        <v>165</v>
      </c>
      <c r="F10" s="19">
        <v>183</v>
      </c>
      <c r="G10" s="19">
        <v>245</v>
      </c>
      <c r="H10" s="19">
        <v>174</v>
      </c>
      <c r="I10" s="20">
        <v>148</v>
      </c>
      <c r="J10" s="19">
        <v>278</v>
      </c>
      <c r="K10" s="19">
        <v>196</v>
      </c>
      <c r="L10" s="19">
        <v>153</v>
      </c>
      <c r="M10" s="19">
        <v>199</v>
      </c>
      <c r="N10" s="19">
        <v>141</v>
      </c>
      <c r="O10" s="19">
        <v>156</v>
      </c>
      <c r="P10" s="71">
        <f t="shared" si="1"/>
        <v>2270</v>
      </c>
      <c r="Q10" s="72">
        <f t="shared" si="2"/>
        <v>189.16666666666666</v>
      </c>
      <c r="R10" s="74">
        <f t="shared" si="3"/>
        <v>-5</v>
      </c>
    </row>
    <row r="11" spans="1:18" ht="12.75">
      <c r="A11" s="16">
        <f t="shared" si="4"/>
        <v>8</v>
      </c>
      <c r="B11" s="17" t="s">
        <v>61</v>
      </c>
      <c r="C11" s="71">
        <f t="shared" si="0"/>
        <v>1212</v>
      </c>
      <c r="D11" s="18">
        <v>194</v>
      </c>
      <c r="E11" s="19">
        <v>211</v>
      </c>
      <c r="F11" s="19">
        <v>192</v>
      </c>
      <c r="G11" s="19">
        <v>195</v>
      </c>
      <c r="H11" s="19">
        <v>226</v>
      </c>
      <c r="I11" s="20">
        <v>194</v>
      </c>
      <c r="J11" s="19">
        <v>172</v>
      </c>
      <c r="K11" s="19">
        <v>213</v>
      </c>
      <c r="L11" s="19">
        <v>190</v>
      </c>
      <c r="M11" s="19">
        <v>182</v>
      </c>
      <c r="N11" s="19">
        <v>131</v>
      </c>
      <c r="O11" s="19">
        <v>160</v>
      </c>
      <c r="P11" s="71">
        <f t="shared" si="1"/>
        <v>2260</v>
      </c>
      <c r="Q11" s="72">
        <f t="shared" si="2"/>
        <v>188.33333333333334</v>
      </c>
      <c r="R11" s="74">
        <f t="shared" si="3"/>
        <v>-10</v>
      </c>
    </row>
    <row r="12" spans="1:18" ht="12.75">
      <c r="A12" s="16">
        <f t="shared" si="4"/>
        <v>9</v>
      </c>
      <c r="B12" s="17" t="s">
        <v>37</v>
      </c>
      <c r="C12" s="71">
        <f t="shared" si="0"/>
        <v>1191</v>
      </c>
      <c r="D12" s="18">
        <v>206</v>
      </c>
      <c r="E12" s="19">
        <v>236</v>
      </c>
      <c r="F12" s="19">
        <v>216</v>
      </c>
      <c r="G12" s="19">
        <v>148</v>
      </c>
      <c r="H12" s="19">
        <v>189</v>
      </c>
      <c r="I12" s="20">
        <v>196</v>
      </c>
      <c r="J12" s="19">
        <v>199</v>
      </c>
      <c r="K12" s="19">
        <v>163</v>
      </c>
      <c r="L12" s="19">
        <v>171</v>
      </c>
      <c r="M12" s="19">
        <v>170</v>
      </c>
      <c r="N12" s="19">
        <v>190</v>
      </c>
      <c r="O12" s="19">
        <v>170</v>
      </c>
      <c r="P12" s="71">
        <f t="shared" si="1"/>
        <v>2254</v>
      </c>
      <c r="Q12" s="72">
        <f t="shared" si="2"/>
        <v>187.83333333333334</v>
      </c>
      <c r="R12" s="74">
        <f t="shared" si="3"/>
        <v>-6</v>
      </c>
    </row>
    <row r="13" spans="1:18" ht="12.75">
      <c r="A13" s="16">
        <f t="shared" si="4"/>
        <v>10</v>
      </c>
      <c r="B13" s="17" t="s">
        <v>125</v>
      </c>
      <c r="C13" s="71">
        <f t="shared" si="0"/>
        <v>1166</v>
      </c>
      <c r="D13" s="18">
        <v>196</v>
      </c>
      <c r="E13" s="19">
        <v>191</v>
      </c>
      <c r="F13" s="19">
        <v>183</v>
      </c>
      <c r="G13" s="19">
        <v>235</v>
      </c>
      <c r="H13" s="19">
        <v>167</v>
      </c>
      <c r="I13" s="20">
        <v>194</v>
      </c>
      <c r="J13" s="19">
        <v>187</v>
      </c>
      <c r="K13" s="19">
        <v>221</v>
      </c>
      <c r="L13" s="19">
        <v>136</v>
      </c>
      <c r="M13" s="19">
        <v>181</v>
      </c>
      <c r="N13" s="19">
        <v>160</v>
      </c>
      <c r="O13" s="19">
        <v>192</v>
      </c>
      <c r="P13" s="71">
        <f t="shared" si="1"/>
        <v>2243</v>
      </c>
      <c r="Q13" s="72">
        <f t="shared" si="2"/>
        <v>186.91666666666666</v>
      </c>
      <c r="R13" s="74">
        <f t="shared" si="3"/>
        <v>-11</v>
      </c>
    </row>
    <row r="14" spans="1:18" ht="12.75">
      <c r="A14" s="16">
        <f t="shared" si="4"/>
        <v>11</v>
      </c>
      <c r="B14" s="17" t="s">
        <v>41</v>
      </c>
      <c r="C14" s="71">
        <f t="shared" si="0"/>
        <v>1181</v>
      </c>
      <c r="D14" s="18">
        <v>195</v>
      </c>
      <c r="E14" s="19">
        <v>207</v>
      </c>
      <c r="F14" s="19">
        <v>203</v>
      </c>
      <c r="G14" s="19">
        <v>199</v>
      </c>
      <c r="H14" s="19">
        <v>166</v>
      </c>
      <c r="I14" s="20">
        <v>211</v>
      </c>
      <c r="J14" s="19">
        <v>169</v>
      </c>
      <c r="K14" s="19">
        <v>153</v>
      </c>
      <c r="L14" s="19">
        <v>154</v>
      </c>
      <c r="M14" s="19">
        <v>189</v>
      </c>
      <c r="N14" s="19">
        <v>192</v>
      </c>
      <c r="O14" s="19">
        <v>192</v>
      </c>
      <c r="P14" s="71">
        <f t="shared" si="1"/>
        <v>2230</v>
      </c>
      <c r="Q14" s="72">
        <f t="shared" si="2"/>
        <v>185.83333333333334</v>
      </c>
      <c r="R14" s="74">
        <f t="shared" si="3"/>
        <v>-13</v>
      </c>
    </row>
    <row r="15" spans="1:20" ht="13.5" thickBot="1">
      <c r="A15" s="16">
        <f t="shared" si="4"/>
        <v>12</v>
      </c>
      <c r="B15" s="17" t="s">
        <v>30</v>
      </c>
      <c r="C15" s="71">
        <f t="shared" si="0"/>
        <v>1166</v>
      </c>
      <c r="D15" s="27">
        <v>171</v>
      </c>
      <c r="E15" s="28">
        <v>215</v>
      </c>
      <c r="F15" s="28">
        <v>216</v>
      </c>
      <c r="G15" s="28">
        <v>225</v>
      </c>
      <c r="H15" s="28">
        <v>160</v>
      </c>
      <c r="I15" s="29">
        <v>179</v>
      </c>
      <c r="J15" s="19">
        <v>155</v>
      </c>
      <c r="K15" s="19">
        <v>157</v>
      </c>
      <c r="L15" s="19">
        <v>200</v>
      </c>
      <c r="M15" s="19">
        <v>212</v>
      </c>
      <c r="N15" s="19">
        <v>158</v>
      </c>
      <c r="O15" s="19">
        <v>166</v>
      </c>
      <c r="P15" s="71">
        <f t="shared" si="1"/>
        <v>2214</v>
      </c>
      <c r="Q15" s="72">
        <f t="shared" si="2"/>
        <v>184.5</v>
      </c>
      <c r="R15" s="74">
        <f t="shared" si="3"/>
        <v>-16</v>
      </c>
      <c r="T15" s="45"/>
    </row>
    <row r="16" ht="12.75" hidden="1"/>
    <row r="17" ht="12.75" hidden="1"/>
    <row r="18" spans="1:18" s="4" customFormat="1" ht="25.5" customHeight="1">
      <c r="A18" s="1"/>
      <c r="B18" s="2" t="s">
        <v>9</v>
      </c>
      <c r="C18" s="7"/>
      <c r="D18" s="3"/>
      <c r="E18" s="3"/>
      <c r="F18" s="3"/>
      <c r="G18" s="3"/>
      <c r="H18" s="3"/>
      <c r="I18" s="3"/>
      <c r="J18" s="7"/>
      <c r="L18" s="7" t="s">
        <v>20</v>
      </c>
      <c r="O18" s="64" t="s">
        <v>5</v>
      </c>
      <c r="P18" s="7" t="s">
        <v>10</v>
      </c>
      <c r="Q18" s="8"/>
      <c r="R18" s="66"/>
    </row>
    <row r="19" spans="1:18" ht="12.75">
      <c r="A19" s="10"/>
      <c r="B19" s="10" t="s">
        <v>1</v>
      </c>
      <c r="C19" s="11" t="s">
        <v>8</v>
      </c>
      <c r="D19" s="11">
        <v>1</v>
      </c>
      <c r="E19" s="11">
        <v>2</v>
      </c>
      <c r="F19" s="11">
        <v>3</v>
      </c>
      <c r="G19" s="11">
        <v>4</v>
      </c>
      <c r="H19" s="11">
        <v>5</v>
      </c>
      <c r="I19" s="67">
        <v>6</v>
      </c>
      <c r="J19" s="68">
        <v>1</v>
      </c>
      <c r="K19" s="68">
        <v>2</v>
      </c>
      <c r="L19" s="68">
        <v>3</v>
      </c>
      <c r="M19" s="68">
        <v>4</v>
      </c>
      <c r="N19" s="68">
        <v>5</v>
      </c>
      <c r="O19" s="68">
        <v>6</v>
      </c>
      <c r="P19" s="11" t="s">
        <v>2</v>
      </c>
      <c r="Q19" s="69" t="s">
        <v>3</v>
      </c>
      <c r="R19" s="70"/>
    </row>
    <row r="20" spans="1:18" ht="12.75">
      <c r="A20" s="31">
        <v>1</v>
      </c>
      <c r="B20" s="17" t="s">
        <v>47</v>
      </c>
      <c r="C20" s="71">
        <f aca="true" t="shared" si="5" ref="C20:C25">SUM(D20:I20)</f>
        <v>1084</v>
      </c>
      <c r="D20" s="23">
        <v>204</v>
      </c>
      <c r="E20" s="24">
        <v>166</v>
      </c>
      <c r="F20" s="24">
        <v>155</v>
      </c>
      <c r="G20" s="24">
        <v>202</v>
      </c>
      <c r="H20" s="24">
        <v>189</v>
      </c>
      <c r="I20" s="25">
        <v>168</v>
      </c>
      <c r="J20" s="38">
        <v>243</v>
      </c>
      <c r="K20" s="38">
        <v>216</v>
      </c>
      <c r="L20" s="38">
        <v>193</v>
      </c>
      <c r="M20" s="38">
        <v>186</v>
      </c>
      <c r="N20" s="38">
        <v>168</v>
      </c>
      <c r="O20" s="38">
        <v>212</v>
      </c>
      <c r="P20" s="71">
        <f aca="true" t="shared" si="6" ref="P20:P25">SUM(D20:O20)</f>
        <v>2302</v>
      </c>
      <c r="Q20" s="72">
        <f aca="true" t="shared" si="7" ref="Q20:Q25">AVERAGE(D20:O20)</f>
        <v>191.83333333333334</v>
      </c>
      <c r="R20" s="73"/>
    </row>
    <row r="21" spans="1:18" ht="12.75">
      <c r="A21" s="16">
        <f>A20+1</f>
        <v>2</v>
      </c>
      <c r="B21" s="17" t="s">
        <v>153</v>
      </c>
      <c r="C21" s="71">
        <f t="shared" si="5"/>
        <v>1058</v>
      </c>
      <c r="D21" s="23">
        <v>172</v>
      </c>
      <c r="E21" s="24">
        <v>180</v>
      </c>
      <c r="F21" s="24">
        <v>172</v>
      </c>
      <c r="G21" s="24">
        <v>202</v>
      </c>
      <c r="H21" s="24">
        <v>170</v>
      </c>
      <c r="I21" s="25">
        <v>162</v>
      </c>
      <c r="J21" s="38">
        <v>155</v>
      </c>
      <c r="K21" s="38">
        <v>210</v>
      </c>
      <c r="L21" s="38">
        <v>181</v>
      </c>
      <c r="M21" s="38">
        <v>220</v>
      </c>
      <c r="N21" s="38">
        <v>201</v>
      </c>
      <c r="O21" s="38">
        <v>212</v>
      </c>
      <c r="P21" s="71">
        <f t="shared" si="6"/>
        <v>2237</v>
      </c>
      <c r="Q21" s="72">
        <f t="shared" si="7"/>
        <v>186.41666666666666</v>
      </c>
      <c r="R21" s="74">
        <f>P21-P20</f>
        <v>-65</v>
      </c>
    </row>
    <row r="22" spans="1:20" ht="12.75">
      <c r="A22" s="10">
        <f>A21+1</f>
        <v>3</v>
      </c>
      <c r="B22" s="17" t="s">
        <v>133</v>
      </c>
      <c r="C22" s="71">
        <f t="shared" si="5"/>
        <v>1099</v>
      </c>
      <c r="D22" s="23">
        <v>146</v>
      </c>
      <c r="E22" s="24">
        <v>186</v>
      </c>
      <c r="F22" s="24">
        <v>216</v>
      </c>
      <c r="G22" s="24">
        <v>145</v>
      </c>
      <c r="H22" s="24">
        <v>185</v>
      </c>
      <c r="I22" s="25">
        <v>221</v>
      </c>
      <c r="J22" s="38">
        <v>172</v>
      </c>
      <c r="K22" s="38">
        <v>179</v>
      </c>
      <c r="L22" s="38">
        <v>187</v>
      </c>
      <c r="M22" s="38">
        <v>204</v>
      </c>
      <c r="N22" s="38">
        <v>180</v>
      </c>
      <c r="O22" s="38">
        <v>212</v>
      </c>
      <c r="P22" s="71">
        <f t="shared" si="6"/>
        <v>2233</v>
      </c>
      <c r="Q22" s="75">
        <f t="shared" si="7"/>
        <v>186.08333333333334</v>
      </c>
      <c r="R22" s="76">
        <f>P22-P21</f>
        <v>-4</v>
      </c>
      <c r="S22" s="56"/>
      <c r="T22" s="46"/>
    </row>
    <row r="23" spans="1:19" ht="12.75">
      <c r="A23" s="31">
        <f>A22+1</f>
        <v>4</v>
      </c>
      <c r="B23" s="26" t="s">
        <v>42</v>
      </c>
      <c r="C23" s="71">
        <f t="shared" si="5"/>
        <v>1053</v>
      </c>
      <c r="D23" s="23">
        <v>171</v>
      </c>
      <c r="E23" s="24">
        <v>162</v>
      </c>
      <c r="F23" s="24">
        <v>182</v>
      </c>
      <c r="G23" s="24">
        <v>169</v>
      </c>
      <c r="H23" s="24">
        <v>206</v>
      </c>
      <c r="I23" s="25">
        <v>163</v>
      </c>
      <c r="J23" s="52">
        <v>200</v>
      </c>
      <c r="K23" s="52">
        <v>165</v>
      </c>
      <c r="L23" s="52">
        <v>215</v>
      </c>
      <c r="M23" s="52">
        <v>156</v>
      </c>
      <c r="N23" s="52">
        <v>172</v>
      </c>
      <c r="O23" s="52">
        <v>188</v>
      </c>
      <c r="P23" s="77">
        <f t="shared" si="6"/>
        <v>2149</v>
      </c>
      <c r="Q23" s="72">
        <f t="shared" si="7"/>
        <v>179.08333333333334</v>
      </c>
      <c r="R23" s="74">
        <f>P23-P22</f>
        <v>-84</v>
      </c>
      <c r="S23" s="58"/>
    </row>
    <row r="24" spans="1:18" ht="12.75">
      <c r="A24" s="31">
        <f>A23+1</f>
        <v>5</v>
      </c>
      <c r="B24" s="17" t="s">
        <v>86</v>
      </c>
      <c r="C24" s="71">
        <f>SUM(D24:I24)</f>
        <v>1087</v>
      </c>
      <c r="D24" s="23">
        <v>149</v>
      </c>
      <c r="E24" s="24">
        <v>207</v>
      </c>
      <c r="F24" s="24">
        <v>183</v>
      </c>
      <c r="G24" s="24">
        <v>214</v>
      </c>
      <c r="H24" s="24">
        <v>126</v>
      </c>
      <c r="I24" s="25">
        <v>208</v>
      </c>
      <c r="J24" s="38">
        <v>157</v>
      </c>
      <c r="K24" s="38">
        <v>169</v>
      </c>
      <c r="L24" s="38">
        <v>188</v>
      </c>
      <c r="M24" s="38">
        <v>145</v>
      </c>
      <c r="N24" s="38">
        <v>127</v>
      </c>
      <c r="O24" s="38">
        <v>184</v>
      </c>
      <c r="P24" s="71">
        <f>SUM(D24:O24)</f>
        <v>2057</v>
      </c>
      <c r="Q24" s="72">
        <f>AVERAGE(D24:O24)</f>
        <v>171.41666666666666</v>
      </c>
      <c r="R24" s="74">
        <f>P24-P25</f>
        <v>0</v>
      </c>
    </row>
    <row r="25" spans="1:18" ht="12.75">
      <c r="A25" s="31">
        <f>A24+1</f>
        <v>6</v>
      </c>
      <c r="B25" s="17" t="s">
        <v>108</v>
      </c>
      <c r="C25" s="71">
        <f t="shared" si="5"/>
        <v>1073</v>
      </c>
      <c r="D25" s="23">
        <v>196</v>
      </c>
      <c r="E25" s="24">
        <v>179</v>
      </c>
      <c r="F25" s="24">
        <v>171</v>
      </c>
      <c r="G25" s="24">
        <v>189</v>
      </c>
      <c r="H25" s="24">
        <v>154</v>
      </c>
      <c r="I25" s="25">
        <v>184</v>
      </c>
      <c r="J25" s="38">
        <v>160</v>
      </c>
      <c r="K25" s="38">
        <v>167</v>
      </c>
      <c r="L25" s="38">
        <v>164</v>
      </c>
      <c r="M25" s="38">
        <v>163</v>
      </c>
      <c r="N25" s="38">
        <v>161</v>
      </c>
      <c r="O25" s="38">
        <v>169</v>
      </c>
      <c r="P25" s="71">
        <f t="shared" si="6"/>
        <v>2057</v>
      </c>
      <c r="Q25" s="72">
        <f t="shared" si="7"/>
        <v>171.41666666666666</v>
      </c>
      <c r="R25" s="74">
        <f>P25-P23</f>
        <v>-92</v>
      </c>
    </row>
  </sheetData>
  <conditionalFormatting sqref="Q4:Q15 Q20:Q25">
    <cfRule type="cellIs" priority="1" dxfId="1" operator="between" stopIfTrue="1">
      <formula>200</formula>
      <formula>300</formula>
    </cfRule>
  </conditionalFormatting>
  <conditionalFormatting sqref="D4:O15 D20:O25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59" bestFit="1" customWidth="1"/>
    <col min="2" max="2" width="23.00390625" style="60" customWidth="1"/>
    <col min="3" max="5" width="6.140625" style="14" customWidth="1"/>
    <col min="6" max="6" width="12.8515625" style="15" customWidth="1"/>
    <col min="7" max="7" width="2.8515625" style="15" customWidth="1"/>
    <col min="8" max="8" width="9.140625" style="15" customWidth="1"/>
    <col min="9" max="9" width="11.8515625" style="15" customWidth="1"/>
    <col min="10" max="10" width="2.7109375" style="15" customWidth="1"/>
    <col min="11" max="16384" width="9.140625" style="15" customWidth="1"/>
  </cols>
  <sheetData>
    <row r="1" spans="1:8" s="4" customFormat="1" ht="25.5" customHeight="1">
      <c r="A1" s="2" t="s">
        <v>4</v>
      </c>
      <c r="C1" s="3"/>
      <c r="D1" s="65"/>
      <c r="H1" s="65" t="s">
        <v>19</v>
      </c>
    </row>
    <row r="2" spans="1:8" s="4" customFormat="1" ht="25.5" customHeight="1">
      <c r="A2" s="2"/>
      <c r="C2" s="3"/>
      <c r="D2" s="65"/>
      <c r="H2" s="65"/>
    </row>
    <row r="3" spans="1:5" s="4" customFormat="1" ht="25.5" customHeight="1">
      <c r="A3" s="1"/>
      <c r="B3" s="2" t="s">
        <v>7</v>
      </c>
      <c r="C3" s="79"/>
      <c r="D3" s="3"/>
      <c r="E3" s="80" t="s">
        <v>11</v>
      </c>
    </row>
    <row r="4" spans="1:8" ht="12.75">
      <c r="A4" s="10"/>
      <c r="B4" s="10" t="s">
        <v>1</v>
      </c>
      <c r="C4" s="11">
        <v>1</v>
      </c>
      <c r="D4" s="11">
        <v>2</v>
      </c>
      <c r="E4" s="11">
        <v>3</v>
      </c>
      <c r="H4" s="81" t="s">
        <v>12</v>
      </c>
    </row>
    <row r="5" spans="1:8" ht="12.75">
      <c r="A5" s="82">
        <v>1</v>
      </c>
      <c r="B5" s="17" t="s">
        <v>139</v>
      </c>
      <c r="C5" s="83"/>
      <c r="D5" s="34">
        <v>191</v>
      </c>
      <c r="E5" s="34">
        <v>184</v>
      </c>
      <c r="F5" s="59">
        <f>E5+D5</f>
        <v>375</v>
      </c>
      <c r="G5" s="84"/>
      <c r="H5" s="84" t="s">
        <v>160</v>
      </c>
    </row>
    <row r="6" spans="1:8" ht="12.75">
      <c r="A6" s="85">
        <f>A5+1</f>
        <v>2</v>
      </c>
      <c r="B6" s="17" t="s">
        <v>143</v>
      </c>
      <c r="C6" s="18">
        <v>206</v>
      </c>
      <c r="D6" s="19">
        <v>125</v>
      </c>
      <c r="E6" s="19">
        <v>183</v>
      </c>
      <c r="F6" s="59">
        <f>E6+D6</f>
        <v>308</v>
      </c>
      <c r="G6" s="84"/>
      <c r="H6" s="84" t="s">
        <v>161</v>
      </c>
    </row>
    <row r="7" spans="1:8" ht="12.75">
      <c r="A7" s="85">
        <f>A6+1</f>
        <v>3</v>
      </c>
      <c r="B7" s="17" t="s">
        <v>142</v>
      </c>
      <c r="C7" s="18">
        <v>203</v>
      </c>
      <c r="D7" s="19"/>
      <c r="E7" s="19"/>
      <c r="F7" s="59"/>
      <c r="G7" s="84"/>
      <c r="H7" s="84" t="s">
        <v>159</v>
      </c>
    </row>
    <row r="8" spans="1:7" s="4" customFormat="1" ht="25.5" customHeight="1">
      <c r="A8" s="65"/>
      <c r="B8" s="2" t="s">
        <v>9</v>
      </c>
      <c r="D8" s="3"/>
      <c r="E8" s="80" t="s">
        <v>13</v>
      </c>
      <c r="G8" s="65"/>
    </row>
    <row r="9" spans="1:8" ht="12.75">
      <c r="A9" s="11"/>
      <c r="B9" s="10" t="s">
        <v>1</v>
      </c>
      <c r="C9" s="11">
        <v>1</v>
      </c>
      <c r="D9" s="11">
        <v>2</v>
      </c>
      <c r="E9" s="11">
        <v>3</v>
      </c>
      <c r="H9" s="81" t="s">
        <v>12</v>
      </c>
    </row>
    <row r="10" spans="1:8" ht="12.75">
      <c r="A10" s="82">
        <v>1</v>
      </c>
      <c r="B10" s="17" t="s">
        <v>47</v>
      </c>
      <c r="C10" s="83"/>
      <c r="D10" s="34">
        <v>179</v>
      </c>
      <c r="E10" s="34">
        <v>211</v>
      </c>
      <c r="F10" s="59">
        <f>E10+D10</f>
        <v>390</v>
      </c>
      <c r="G10" s="84"/>
      <c r="H10" s="84" t="s">
        <v>160</v>
      </c>
    </row>
    <row r="11" spans="1:8" ht="12.75">
      <c r="A11" s="85">
        <f>A10+1</f>
        <v>2</v>
      </c>
      <c r="B11" s="17" t="s">
        <v>153</v>
      </c>
      <c r="C11" s="18">
        <v>191</v>
      </c>
      <c r="D11" s="19">
        <v>158</v>
      </c>
      <c r="E11" s="19">
        <v>190</v>
      </c>
      <c r="F11" s="59">
        <f>E11+D11</f>
        <v>348</v>
      </c>
      <c r="G11" s="84"/>
      <c r="H11" s="84" t="s">
        <v>161</v>
      </c>
    </row>
    <row r="12" spans="1:8" ht="12.75">
      <c r="A12" s="85">
        <f>A11+1</f>
        <v>3</v>
      </c>
      <c r="B12" s="17" t="s">
        <v>133</v>
      </c>
      <c r="C12" s="18">
        <v>168</v>
      </c>
      <c r="D12" s="19"/>
      <c r="E12" s="19"/>
      <c r="G12" s="84"/>
      <c r="H12" s="84" t="s">
        <v>159</v>
      </c>
    </row>
    <row r="17" spans="2:10" ht="18">
      <c r="B17" s="2" t="s">
        <v>7</v>
      </c>
      <c r="D17" s="2" t="s">
        <v>9</v>
      </c>
      <c r="G17" s="2" t="s">
        <v>14</v>
      </c>
      <c r="J17" s="2" t="s">
        <v>15</v>
      </c>
    </row>
    <row r="18" ht="12.75">
      <c r="H18" s="40"/>
    </row>
    <row r="19" spans="1:12" ht="15.75">
      <c r="A19" s="86" t="s">
        <v>16</v>
      </c>
      <c r="B19" s="87" t="s">
        <v>139</v>
      </c>
      <c r="C19" s="88" t="s">
        <v>16</v>
      </c>
      <c r="D19" s="87" t="s">
        <v>47</v>
      </c>
      <c r="G19" s="89" t="s">
        <v>16</v>
      </c>
      <c r="H19" s="151" t="s">
        <v>49</v>
      </c>
      <c r="I19" s="59"/>
      <c r="J19" s="89" t="s">
        <v>16</v>
      </c>
      <c r="K19" s="151" t="s">
        <v>29</v>
      </c>
      <c r="L19" s="59"/>
    </row>
    <row r="20" spans="1:12" ht="15.75">
      <c r="A20" s="86" t="s">
        <v>17</v>
      </c>
      <c r="B20" s="87" t="s">
        <v>143</v>
      </c>
      <c r="C20" s="88" t="s">
        <v>17</v>
      </c>
      <c r="D20" s="87" t="s">
        <v>153</v>
      </c>
      <c r="G20" s="89" t="s">
        <v>17</v>
      </c>
      <c r="H20" s="151" t="s">
        <v>80</v>
      </c>
      <c r="I20" s="59"/>
      <c r="J20" s="89" t="s">
        <v>17</v>
      </c>
      <c r="K20" s="151" t="s">
        <v>91</v>
      </c>
      <c r="L20" s="59"/>
    </row>
    <row r="21" spans="1:12" ht="15.75">
      <c r="A21" s="86" t="s">
        <v>18</v>
      </c>
      <c r="B21" s="87" t="s">
        <v>142</v>
      </c>
      <c r="C21" s="88" t="s">
        <v>18</v>
      </c>
      <c r="D21" s="87" t="s">
        <v>133</v>
      </c>
      <c r="G21" s="89" t="s">
        <v>18</v>
      </c>
      <c r="H21" s="151" t="s">
        <v>127</v>
      </c>
      <c r="I21" s="59"/>
      <c r="J21" s="89" t="s">
        <v>18</v>
      </c>
      <c r="K21" s="151" t="s">
        <v>63</v>
      </c>
      <c r="L21" s="59"/>
    </row>
  </sheetData>
  <conditionalFormatting sqref="C5:E7 C10:E1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A3" sqref="A3"/>
    </sheetView>
  </sheetViews>
  <sheetFormatPr defaultColWidth="9.140625" defaultRowHeight="12.75"/>
  <cols>
    <col min="1" max="1" width="4.140625" style="59" bestFit="1" customWidth="1"/>
    <col min="2" max="2" width="23.00390625" style="60" customWidth="1"/>
    <col min="3" max="6" width="6.57421875" style="14" bestFit="1" customWidth="1"/>
    <col min="7" max="8" width="6.57421875" style="14" customWidth="1"/>
    <col min="9" max="9" width="7.28125" style="61" bestFit="1" customWidth="1"/>
    <col min="10" max="10" width="9.7109375" style="62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20" width="5.8515625" style="15" customWidth="1"/>
    <col min="21" max="21" width="9.140625" style="15" customWidth="1"/>
    <col min="22" max="22" width="9.57421875" style="15" bestFit="1" customWidth="1"/>
    <col min="23" max="16384" width="9.140625" style="15" customWidth="1"/>
  </cols>
  <sheetData>
    <row r="1" spans="1:20" s="4" customFormat="1" ht="25.5" customHeight="1">
      <c r="A1" s="1"/>
      <c r="B1" s="2" t="s">
        <v>4</v>
      </c>
      <c r="C1" s="3"/>
      <c r="D1" s="3"/>
      <c r="H1" s="141" t="s">
        <v>0</v>
      </c>
      <c r="I1" s="7"/>
      <c r="J1" s="8"/>
      <c r="K1" s="3"/>
      <c r="O1" s="90"/>
      <c r="P1" s="9"/>
      <c r="R1" s="9"/>
      <c r="S1" s="141" t="s">
        <v>21</v>
      </c>
      <c r="T1" s="9"/>
    </row>
    <row r="2" spans="1:20" s="4" customFormat="1" ht="12.75" customHeight="1">
      <c r="A2" s="1"/>
      <c r="B2" s="89" t="s">
        <v>7</v>
      </c>
      <c r="C2" s="3"/>
      <c r="D2" s="3"/>
      <c r="G2" s="145"/>
      <c r="H2" s="145"/>
      <c r="I2" s="146"/>
      <c r="J2" s="8"/>
      <c r="K2" s="3"/>
      <c r="O2" s="90"/>
      <c r="P2" s="9"/>
      <c r="R2" s="9"/>
      <c r="S2" s="143"/>
      <c r="T2" s="9"/>
    </row>
    <row r="3" spans="1:22" ht="12.75">
      <c r="A3" s="10"/>
      <c r="B3" s="10" t="s">
        <v>1</v>
      </c>
      <c r="C3" s="11">
        <v>1</v>
      </c>
      <c r="D3" s="11">
        <v>2</v>
      </c>
      <c r="E3" s="12">
        <v>3</v>
      </c>
      <c r="F3" s="12">
        <v>4</v>
      </c>
      <c r="G3" s="142">
        <v>5</v>
      </c>
      <c r="H3" s="142">
        <v>6</v>
      </c>
      <c r="I3" s="144" t="s">
        <v>2</v>
      </c>
      <c r="J3" s="13" t="s">
        <v>3</v>
      </c>
      <c r="O3" s="11">
        <v>1</v>
      </c>
      <c r="P3" s="11">
        <v>2</v>
      </c>
      <c r="Q3" s="11">
        <v>3</v>
      </c>
      <c r="R3" s="11">
        <v>4</v>
      </c>
      <c r="S3" s="11">
        <v>5</v>
      </c>
      <c r="T3" s="11">
        <v>6</v>
      </c>
      <c r="U3" s="11" t="s">
        <v>22</v>
      </c>
      <c r="V3" s="11" t="s">
        <v>3</v>
      </c>
    </row>
    <row r="4" spans="1:22" ht="12.75">
      <c r="A4" s="16">
        <v>1</v>
      </c>
      <c r="B4" s="17" t="s">
        <v>62</v>
      </c>
      <c r="C4" s="18">
        <v>215</v>
      </c>
      <c r="D4" s="19">
        <v>221</v>
      </c>
      <c r="E4" s="19">
        <v>232</v>
      </c>
      <c r="F4" s="19">
        <v>193</v>
      </c>
      <c r="G4" s="19">
        <v>228</v>
      </c>
      <c r="H4" s="20">
        <v>198</v>
      </c>
      <c r="I4" s="21">
        <f aca="true" t="shared" si="0" ref="I4:I12">SUM(C4:H4)</f>
        <v>1287</v>
      </c>
      <c r="J4" s="22">
        <f aca="true" t="shared" si="1" ref="J4:J12">AVERAGE(C4:H4)</f>
        <v>214.5</v>
      </c>
      <c r="O4" s="34">
        <v>156</v>
      </c>
      <c r="P4" s="34">
        <v>162</v>
      </c>
      <c r="Q4" s="34">
        <v>205</v>
      </c>
      <c r="R4" s="34">
        <v>191</v>
      </c>
      <c r="S4" s="34">
        <v>182</v>
      </c>
      <c r="T4" s="34">
        <v>165</v>
      </c>
      <c r="U4" s="11">
        <v>2348</v>
      </c>
      <c r="V4" s="13">
        <f>U4/12</f>
        <v>195.66666666666666</v>
      </c>
    </row>
    <row r="5" spans="1:22" ht="12.75">
      <c r="A5" s="16">
        <f>A4+1</f>
        <v>2</v>
      </c>
      <c r="B5" s="17" t="s">
        <v>61</v>
      </c>
      <c r="C5" s="18">
        <v>194</v>
      </c>
      <c r="D5" s="19">
        <v>211</v>
      </c>
      <c r="E5" s="19">
        <v>192</v>
      </c>
      <c r="F5" s="19">
        <v>195</v>
      </c>
      <c r="G5" s="19">
        <v>226</v>
      </c>
      <c r="H5" s="20">
        <v>194</v>
      </c>
      <c r="I5" s="21">
        <f>SUM(C5:H5)</f>
        <v>1212</v>
      </c>
      <c r="J5" s="22">
        <f>AVERAGE(C5:H5)</f>
        <v>202</v>
      </c>
      <c r="O5" s="19">
        <v>172</v>
      </c>
      <c r="P5" s="19">
        <v>213</v>
      </c>
      <c r="Q5" s="19">
        <v>190</v>
      </c>
      <c r="R5" s="19">
        <v>182</v>
      </c>
      <c r="S5" s="19">
        <v>131</v>
      </c>
      <c r="T5" s="19">
        <v>160</v>
      </c>
      <c r="U5" s="11">
        <v>2260</v>
      </c>
      <c r="V5" s="13">
        <f>U5/12</f>
        <v>188.33333333333334</v>
      </c>
    </row>
    <row r="6" spans="1:10" ht="12.75">
      <c r="A6" s="16">
        <f aca="true" t="shared" si="2" ref="A6:A27">A5+1</f>
        <v>3</v>
      </c>
      <c r="B6" s="17" t="s">
        <v>155</v>
      </c>
      <c r="C6" s="18">
        <v>168</v>
      </c>
      <c r="D6" s="19">
        <v>195</v>
      </c>
      <c r="E6" s="19">
        <v>191</v>
      </c>
      <c r="F6" s="19">
        <v>204</v>
      </c>
      <c r="G6" s="19">
        <v>173</v>
      </c>
      <c r="H6" s="20">
        <v>194</v>
      </c>
      <c r="I6" s="44">
        <f t="shared" si="0"/>
        <v>1125</v>
      </c>
      <c r="J6" s="22">
        <f t="shared" si="1"/>
        <v>187.5</v>
      </c>
    </row>
    <row r="7" spans="1:10" ht="12.75">
      <c r="A7" s="16">
        <f t="shared" si="2"/>
        <v>4</v>
      </c>
      <c r="B7" s="17" t="s">
        <v>96</v>
      </c>
      <c r="C7" s="18">
        <v>170</v>
      </c>
      <c r="D7" s="19">
        <v>158</v>
      </c>
      <c r="E7" s="19">
        <v>150</v>
      </c>
      <c r="F7" s="19">
        <v>208</v>
      </c>
      <c r="G7" s="19">
        <v>214</v>
      </c>
      <c r="H7" s="20">
        <v>213</v>
      </c>
      <c r="I7" s="44">
        <f t="shared" si="0"/>
        <v>1113</v>
      </c>
      <c r="J7" s="22">
        <f t="shared" si="1"/>
        <v>185.5</v>
      </c>
    </row>
    <row r="8" spans="1:14" ht="12.75">
      <c r="A8" s="16">
        <f t="shared" si="2"/>
        <v>5</v>
      </c>
      <c r="B8" s="17" t="s">
        <v>67</v>
      </c>
      <c r="C8" s="18">
        <v>171</v>
      </c>
      <c r="D8" s="19">
        <v>224</v>
      </c>
      <c r="E8" s="19">
        <v>161</v>
      </c>
      <c r="F8" s="19">
        <v>199</v>
      </c>
      <c r="G8" s="19">
        <v>174</v>
      </c>
      <c r="H8" s="20">
        <v>179</v>
      </c>
      <c r="I8" s="44">
        <f t="shared" si="0"/>
        <v>1108</v>
      </c>
      <c r="J8" s="22">
        <f t="shared" si="1"/>
        <v>184.66666666666666</v>
      </c>
      <c r="M8" s="45"/>
      <c r="N8" s="46"/>
    </row>
    <row r="9" spans="1:10" ht="12.75">
      <c r="A9" s="16">
        <f t="shared" si="2"/>
        <v>6</v>
      </c>
      <c r="B9" s="26" t="s">
        <v>97</v>
      </c>
      <c r="C9" s="18">
        <v>190</v>
      </c>
      <c r="D9" s="19">
        <v>152</v>
      </c>
      <c r="E9" s="19">
        <v>245</v>
      </c>
      <c r="F9" s="19">
        <v>160</v>
      </c>
      <c r="G9" s="19">
        <v>195</v>
      </c>
      <c r="H9" s="20">
        <v>154</v>
      </c>
      <c r="I9" s="44">
        <f t="shared" si="0"/>
        <v>1096</v>
      </c>
      <c r="J9" s="22">
        <f t="shared" si="1"/>
        <v>182.66666666666666</v>
      </c>
    </row>
    <row r="10" spans="1:10" ht="12.75">
      <c r="A10" s="16">
        <f t="shared" si="2"/>
        <v>7</v>
      </c>
      <c r="B10" s="17" t="s">
        <v>89</v>
      </c>
      <c r="C10" s="18">
        <v>196</v>
      </c>
      <c r="D10" s="19">
        <v>222</v>
      </c>
      <c r="E10" s="19">
        <v>219</v>
      </c>
      <c r="F10" s="19">
        <v>125</v>
      </c>
      <c r="G10" s="19">
        <v>167</v>
      </c>
      <c r="H10" s="20">
        <v>166</v>
      </c>
      <c r="I10" s="21">
        <f t="shared" si="0"/>
        <v>1095</v>
      </c>
      <c r="J10" s="22">
        <f t="shared" si="1"/>
        <v>182.5</v>
      </c>
    </row>
    <row r="11" spans="1:10" ht="12.75">
      <c r="A11" s="16">
        <f t="shared" si="2"/>
        <v>8</v>
      </c>
      <c r="B11" s="17" t="s">
        <v>130</v>
      </c>
      <c r="C11" s="18">
        <v>168</v>
      </c>
      <c r="D11" s="19">
        <v>204</v>
      </c>
      <c r="E11" s="19">
        <v>169</v>
      </c>
      <c r="F11" s="19">
        <v>154</v>
      </c>
      <c r="G11" s="19">
        <v>185</v>
      </c>
      <c r="H11" s="20">
        <v>187</v>
      </c>
      <c r="I11" s="44">
        <f t="shared" si="0"/>
        <v>1067</v>
      </c>
      <c r="J11" s="22">
        <f t="shared" si="1"/>
        <v>177.83333333333334</v>
      </c>
    </row>
    <row r="12" spans="1:10" ht="12.75">
      <c r="A12" s="16">
        <f t="shared" si="2"/>
        <v>9</v>
      </c>
      <c r="B12" s="17" t="s">
        <v>65</v>
      </c>
      <c r="C12" s="18">
        <v>194</v>
      </c>
      <c r="D12" s="19">
        <v>160</v>
      </c>
      <c r="E12" s="19">
        <v>195</v>
      </c>
      <c r="F12" s="19">
        <v>200</v>
      </c>
      <c r="G12" s="19">
        <v>145</v>
      </c>
      <c r="H12" s="20">
        <v>173</v>
      </c>
      <c r="I12" s="44">
        <f t="shared" si="0"/>
        <v>1067</v>
      </c>
      <c r="J12" s="22">
        <f t="shared" si="1"/>
        <v>177.83333333333334</v>
      </c>
    </row>
    <row r="13" spans="1:10" ht="12.75">
      <c r="A13" s="16">
        <f t="shared" si="2"/>
        <v>10</v>
      </c>
      <c r="B13" s="17" t="s">
        <v>135</v>
      </c>
      <c r="C13" s="18">
        <v>173</v>
      </c>
      <c r="D13" s="19">
        <v>158</v>
      </c>
      <c r="E13" s="19">
        <v>172</v>
      </c>
      <c r="F13" s="19">
        <v>191</v>
      </c>
      <c r="G13" s="19">
        <v>189</v>
      </c>
      <c r="H13" s="20">
        <v>173</v>
      </c>
      <c r="I13" s="44">
        <f aca="true" t="shared" si="3" ref="I13:I21">SUM(C13:H13)</f>
        <v>1056</v>
      </c>
      <c r="J13" s="22">
        <f aca="true" t="shared" si="4" ref="J13:J21">AVERAGE(C13:H13)</f>
        <v>176</v>
      </c>
    </row>
    <row r="14" spans="1:10" ht="12.75">
      <c r="A14" s="16">
        <f t="shared" si="2"/>
        <v>11</v>
      </c>
      <c r="B14" s="17" t="s">
        <v>85</v>
      </c>
      <c r="C14" s="18">
        <v>187</v>
      </c>
      <c r="D14" s="19">
        <v>170</v>
      </c>
      <c r="E14" s="19">
        <v>151</v>
      </c>
      <c r="F14" s="19">
        <v>189</v>
      </c>
      <c r="G14" s="19">
        <v>170</v>
      </c>
      <c r="H14" s="20">
        <v>177</v>
      </c>
      <c r="I14" s="44">
        <f t="shared" si="3"/>
        <v>1044</v>
      </c>
      <c r="J14" s="22">
        <f t="shared" si="4"/>
        <v>174</v>
      </c>
    </row>
    <row r="15" spans="1:10" ht="12.75">
      <c r="A15" s="16">
        <f t="shared" si="2"/>
        <v>12</v>
      </c>
      <c r="B15" s="17" t="s">
        <v>95</v>
      </c>
      <c r="C15" s="18">
        <v>159</v>
      </c>
      <c r="D15" s="19">
        <v>199</v>
      </c>
      <c r="E15" s="19">
        <v>219</v>
      </c>
      <c r="F15" s="19">
        <v>169</v>
      </c>
      <c r="G15" s="19">
        <v>139</v>
      </c>
      <c r="H15" s="20">
        <v>149</v>
      </c>
      <c r="I15" s="44">
        <f t="shared" si="3"/>
        <v>1034</v>
      </c>
      <c r="J15" s="22">
        <f t="shared" si="4"/>
        <v>172.33333333333334</v>
      </c>
    </row>
    <row r="16" spans="1:10" ht="12.75">
      <c r="A16" s="16">
        <f t="shared" si="2"/>
        <v>13</v>
      </c>
      <c r="B16" s="32" t="s">
        <v>147</v>
      </c>
      <c r="C16" s="33">
        <v>172</v>
      </c>
      <c r="D16" s="34">
        <v>182</v>
      </c>
      <c r="E16" s="34">
        <v>143</v>
      </c>
      <c r="F16" s="34">
        <v>159</v>
      </c>
      <c r="G16" s="34">
        <v>205</v>
      </c>
      <c r="H16" s="35">
        <v>155</v>
      </c>
      <c r="I16" s="44">
        <f t="shared" si="3"/>
        <v>1016</v>
      </c>
      <c r="J16" s="22">
        <f t="shared" si="4"/>
        <v>169.33333333333334</v>
      </c>
    </row>
    <row r="17" spans="1:10" ht="12.75">
      <c r="A17" s="16">
        <f t="shared" si="2"/>
        <v>14</v>
      </c>
      <c r="B17" s="17" t="s">
        <v>59</v>
      </c>
      <c r="C17" s="18">
        <v>191</v>
      </c>
      <c r="D17" s="19">
        <v>147</v>
      </c>
      <c r="E17" s="19">
        <v>139</v>
      </c>
      <c r="F17" s="19">
        <v>162</v>
      </c>
      <c r="G17" s="19">
        <v>157</v>
      </c>
      <c r="H17" s="20">
        <v>202</v>
      </c>
      <c r="I17" s="44">
        <f t="shared" si="3"/>
        <v>998</v>
      </c>
      <c r="J17" s="22">
        <f t="shared" si="4"/>
        <v>166.33333333333334</v>
      </c>
    </row>
    <row r="18" spans="1:10" ht="12.75">
      <c r="A18" s="16">
        <f t="shared" si="2"/>
        <v>15</v>
      </c>
      <c r="B18" s="17" t="s">
        <v>58</v>
      </c>
      <c r="C18" s="18">
        <v>140</v>
      </c>
      <c r="D18" s="19">
        <v>182</v>
      </c>
      <c r="E18" s="19">
        <v>147</v>
      </c>
      <c r="F18" s="19">
        <v>196</v>
      </c>
      <c r="G18" s="19">
        <v>167</v>
      </c>
      <c r="H18" s="20">
        <v>165</v>
      </c>
      <c r="I18" s="44">
        <f t="shared" si="3"/>
        <v>997</v>
      </c>
      <c r="J18" s="22">
        <f t="shared" si="4"/>
        <v>166.16666666666666</v>
      </c>
    </row>
    <row r="19" spans="1:10" ht="12.75">
      <c r="A19" s="16">
        <f t="shared" si="2"/>
        <v>16</v>
      </c>
      <c r="B19" s="17" t="s">
        <v>98</v>
      </c>
      <c r="C19" s="18">
        <v>165</v>
      </c>
      <c r="D19" s="19">
        <v>170</v>
      </c>
      <c r="E19" s="19">
        <v>137</v>
      </c>
      <c r="F19" s="19">
        <v>178</v>
      </c>
      <c r="G19" s="19">
        <v>176</v>
      </c>
      <c r="H19" s="20">
        <v>152</v>
      </c>
      <c r="I19" s="44">
        <f t="shared" si="3"/>
        <v>978</v>
      </c>
      <c r="J19" s="22">
        <f t="shared" si="4"/>
        <v>163</v>
      </c>
    </row>
    <row r="20" spans="1:10" ht="12.75">
      <c r="A20" s="16">
        <f t="shared" si="2"/>
        <v>17</v>
      </c>
      <c r="B20" s="26" t="s">
        <v>69</v>
      </c>
      <c r="C20" s="18">
        <v>156</v>
      </c>
      <c r="D20" s="19">
        <v>171</v>
      </c>
      <c r="E20" s="19">
        <v>165</v>
      </c>
      <c r="F20" s="19">
        <v>159</v>
      </c>
      <c r="G20" s="19">
        <v>158</v>
      </c>
      <c r="H20" s="20">
        <v>167</v>
      </c>
      <c r="I20" s="44">
        <f t="shared" si="3"/>
        <v>976</v>
      </c>
      <c r="J20" s="22">
        <f t="shared" si="4"/>
        <v>162.66666666666666</v>
      </c>
    </row>
    <row r="21" spans="1:10" ht="12.75">
      <c r="A21" s="16">
        <f t="shared" si="2"/>
        <v>18</v>
      </c>
      <c r="B21" s="17" t="s">
        <v>52</v>
      </c>
      <c r="C21" s="33">
        <v>194</v>
      </c>
      <c r="D21" s="34">
        <v>154</v>
      </c>
      <c r="E21" s="34">
        <v>175</v>
      </c>
      <c r="F21" s="34">
        <v>168</v>
      </c>
      <c r="G21" s="34">
        <v>127</v>
      </c>
      <c r="H21" s="35">
        <v>137</v>
      </c>
      <c r="I21" s="44">
        <f t="shared" si="3"/>
        <v>955</v>
      </c>
      <c r="J21" s="22">
        <f t="shared" si="4"/>
        <v>159.16666666666666</v>
      </c>
    </row>
    <row r="22" spans="1:10" ht="12.75">
      <c r="A22" s="16">
        <f t="shared" si="2"/>
        <v>19</v>
      </c>
      <c r="B22" s="17" t="s">
        <v>156</v>
      </c>
      <c r="C22" s="18">
        <v>133</v>
      </c>
      <c r="D22" s="19">
        <v>215</v>
      </c>
      <c r="E22" s="19">
        <v>128</v>
      </c>
      <c r="F22" s="19">
        <v>129</v>
      </c>
      <c r="G22" s="19">
        <v>172</v>
      </c>
      <c r="H22" s="20">
        <v>144</v>
      </c>
      <c r="I22" s="44">
        <f aca="true" t="shared" si="5" ref="I22:I27">SUM(C22:H22)</f>
        <v>921</v>
      </c>
      <c r="J22" s="22">
        <f aca="true" t="shared" si="6" ref="J22:J27">AVERAGE(C22:H22)</f>
        <v>153.5</v>
      </c>
    </row>
    <row r="23" spans="1:10" ht="12.75">
      <c r="A23" s="16">
        <f t="shared" si="2"/>
        <v>20</v>
      </c>
      <c r="B23" s="26" t="s">
        <v>44</v>
      </c>
      <c r="C23" s="18">
        <v>142</v>
      </c>
      <c r="D23" s="19">
        <v>188</v>
      </c>
      <c r="E23" s="19">
        <v>156</v>
      </c>
      <c r="F23" s="19">
        <v>148</v>
      </c>
      <c r="G23" s="19">
        <v>149</v>
      </c>
      <c r="H23" s="20">
        <v>131</v>
      </c>
      <c r="I23" s="44">
        <f t="shared" si="5"/>
        <v>914</v>
      </c>
      <c r="J23" s="22">
        <f t="shared" si="6"/>
        <v>152.33333333333334</v>
      </c>
    </row>
    <row r="24" spans="1:10" ht="12.75">
      <c r="A24" s="16">
        <f t="shared" si="2"/>
        <v>21</v>
      </c>
      <c r="B24" s="17" t="s">
        <v>53</v>
      </c>
      <c r="C24" s="18">
        <v>139</v>
      </c>
      <c r="D24" s="19">
        <v>114</v>
      </c>
      <c r="E24" s="19">
        <v>116</v>
      </c>
      <c r="F24" s="19">
        <v>137</v>
      </c>
      <c r="G24" s="19">
        <v>142</v>
      </c>
      <c r="H24" s="20">
        <v>203</v>
      </c>
      <c r="I24" s="44">
        <f t="shared" si="5"/>
        <v>851</v>
      </c>
      <c r="J24" s="22">
        <f t="shared" si="6"/>
        <v>141.83333333333334</v>
      </c>
    </row>
    <row r="25" spans="1:10" ht="12.75">
      <c r="A25" s="16">
        <f t="shared" si="2"/>
        <v>22</v>
      </c>
      <c r="B25" s="17" t="s">
        <v>38</v>
      </c>
      <c r="C25" s="18">
        <v>136</v>
      </c>
      <c r="D25" s="19">
        <v>160</v>
      </c>
      <c r="E25" s="19">
        <v>126</v>
      </c>
      <c r="F25" s="19">
        <v>109</v>
      </c>
      <c r="G25" s="19">
        <v>106</v>
      </c>
      <c r="H25" s="20">
        <v>121</v>
      </c>
      <c r="I25" s="44">
        <f t="shared" si="5"/>
        <v>758</v>
      </c>
      <c r="J25" s="22">
        <f t="shared" si="6"/>
        <v>126.33333333333333</v>
      </c>
    </row>
    <row r="26" spans="1:10" ht="12.75">
      <c r="A26" s="16">
        <f t="shared" si="2"/>
        <v>23</v>
      </c>
      <c r="B26" s="17" t="s">
        <v>45</v>
      </c>
      <c r="C26" s="18">
        <v>113</v>
      </c>
      <c r="D26" s="19">
        <v>103</v>
      </c>
      <c r="E26" s="19">
        <v>159</v>
      </c>
      <c r="F26" s="19">
        <v>119</v>
      </c>
      <c r="G26" s="19">
        <v>117</v>
      </c>
      <c r="H26" s="20">
        <v>119</v>
      </c>
      <c r="I26" s="44">
        <f t="shared" si="5"/>
        <v>730</v>
      </c>
      <c r="J26" s="22">
        <f t="shared" si="6"/>
        <v>121.66666666666667</v>
      </c>
    </row>
    <row r="27" spans="1:10" ht="12.75">
      <c r="A27" s="16">
        <f t="shared" si="2"/>
        <v>24</v>
      </c>
      <c r="B27" s="17" t="s">
        <v>51</v>
      </c>
      <c r="C27" s="18">
        <v>106</v>
      </c>
      <c r="D27" s="19">
        <v>99</v>
      </c>
      <c r="E27" s="19">
        <v>110</v>
      </c>
      <c r="F27" s="19">
        <v>153</v>
      </c>
      <c r="G27" s="19">
        <v>111</v>
      </c>
      <c r="H27" s="20">
        <v>75</v>
      </c>
      <c r="I27" s="44">
        <f t="shared" si="5"/>
        <v>654</v>
      </c>
      <c r="J27" s="22">
        <f t="shared" si="6"/>
        <v>109</v>
      </c>
    </row>
    <row r="29" ht="15.75">
      <c r="B29" s="89" t="s">
        <v>9</v>
      </c>
    </row>
    <row r="30" spans="1:22" ht="13.5" thickBot="1">
      <c r="A30" s="16">
        <v>1</v>
      </c>
      <c r="B30" s="17" t="s">
        <v>86</v>
      </c>
      <c r="C30" s="18">
        <v>149</v>
      </c>
      <c r="D30" s="19">
        <v>207</v>
      </c>
      <c r="E30" s="19">
        <v>183</v>
      </c>
      <c r="F30" s="19">
        <v>214</v>
      </c>
      <c r="G30" s="19">
        <v>126</v>
      </c>
      <c r="H30" s="20">
        <v>208</v>
      </c>
      <c r="I30" s="21">
        <f aca="true" t="shared" si="7" ref="I30:I41">SUM(C30:H30)</f>
        <v>1087</v>
      </c>
      <c r="J30" s="22">
        <f aca="true" t="shared" si="8" ref="J30:J41">AVERAGE(C30:H30)</f>
        <v>181.16666666666666</v>
      </c>
      <c r="K30" s="57"/>
      <c r="L30" s="30"/>
      <c r="M30" s="30"/>
      <c r="N30" s="30"/>
      <c r="O30" s="38">
        <v>157</v>
      </c>
      <c r="P30" s="38">
        <v>169</v>
      </c>
      <c r="Q30" s="38">
        <v>188</v>
      </c>
      <c r="R30" s="38">
        <v>145</v>
      </c>
      <c r="S30" s="38">
        <v>127</v>
      </c>
      <c r="T30" s="38">
        <v>184</v>
      </c>
      <c r="U30" s="11">
        <v>2057</v>
      </c>
      <c r="V30" s="13">
        <f>U30/12</f>
        <v>171.41666666666666</v>
      </c>
    </row>
    <row r="31" spans="1:10" ht="12.75">
      <c r="A31" s="16">
        <f>A30+1</f>
        <v>2</v>
      </c>
      <c r="B31" s="17" t="s">
        <v>68</v>
      </c>
      <c r="C31" s="18">
        <v>160</v>
      </c>
      <c r="D31" s="19">
        <v>158</v>
      </c>
      <c r="E31" s="19">
        <v>154</v>
      </c>
      <c r="F31" s="19">
        <v>151</v>
      </c>
      <c r="G31" s="19">
        <v>182</v>
      </c>
      <c r="H31" s="20">
        <v>210</v>
      </c>
      <c r="I31" s="44">
        <f t="shared" si="7"/>
        <v>1015</v>
      </c>
      <c r="J31" s="22">
        <f t="shared" si="8"/>
        <v>169.16666666666666</v>
      </c>
    </row>
    <row r="32" spans="1:10" ht="12.75">
      <c r="A32" s="16">
        <f aca="true" t="shared" si="9" ref="A32:A41">A31+1</f>
        <v>3</v>
      </c>
      <c r="B32" s="17" t="s">
        <v>92</v>
      </c>
      <c r="C32" s="18">
        <v>134</v>
      </c>
      <c r="D32" s="19">
        <v>158</v>
      </c>
      <c r="E32" s="19">
        <v>165</v>
      </c>
      <c r="F32" s="19">
        <v>158</v>
      </c>
      <c r="G32" s="19">
        <v>182</v>
      </c>
      <c r="H32" s="20">
        <v>193</v>
      </c>
      <c r="I32" s="44">
        <f t="shared" si="7"/>
        <v>990</v>
      </c>
      <c r="J32" s="22">
        <f t="shared" si="8"/>
        <v>165</v>
      </c>
    </row>
    <row r="33" spans="1:10" ht="12.75">
      <c r="A33" s="16">
        <f t="shared" si="9"/>
        <v>4</v>
      </c>
      <c r="B33" s="17" t="s">
        <v>136</v>
      </c>
      <c r="C33" s="33">
        <v>173</v>
      </c>
      <c r="D33" s="34">
        <v>158</v>
      </c>
      <c r="E33" s="34">
        <v>179</v>
      </c>
      <c r="F33" s="34">
        <v>155</v>
      </c>
      <c r="G33" s="34">
        <v>130</v>
      </c>
      <c r="H33" s="35">
        <v>192</v>
      </c>
      <c r="I33" s="44">
        <f t="shared" si="7"/>
        <v>987</v>
      </c>
      <c r="J33" s="22">
        <f t="shared" si="8"/>
        <v>164.5</v>
      </c>
    </row>
    <row r="34" spans="1:10" ht="12.75">
      <c r="A34" s="16">
        <f t="shared" si="9"/>
        <v>5</v>
      </c>
      <c r="B34" s="17" t="s">
        <v>87</v>
      </c>
      <c r="C34" s="18">
        <v>156</v>
      </c>
      <c r="D34" s="19">
        <v>155</v>
      </c>
      <c r="E34" s="19">
        <v>167</v>
      </c>
      <c r="F34" s="19">
        <v>182</v>
      </c>
      <c r="G34" s="19">
        <v>156</v>
      </c>
      <c r="H34" s="20">
        <v>168</v>
      </c>
      <c r="I34" s="44">
        <f t="shared" si="7"/>
        <v>984</v>
      </c>
      <c r="J34" s="22">
        <f t="shared" si="8"/>
        <v>164</v>
      </c>
    </row>
    <row r="35" spans="1:10" ht="12.75">
      <c r="A35" s="16">
        <f t="shared" si="9"/>
        <v>6</v>
      </c>
      <c r="B35" s="17" t="s">
        <v>54</v>
      </c>
      <c r="C35" s="18">
        <v>131</v>
      </c>
      <c r="D35" s="19">
        <v>155</v>
      </c>
      <c r="E35" s="19">
        <v>145</v>
      </c>
      <c r="F35" s="19">
        <v>156</v>
      </c>
      <c r="G35" s="19">
        <v>178</v>
      </c>
      <c r="H35" s="20">
        <v>199</v>
      </c>
      <c r="I35" s="44">
        <f t="shared" si="7"/>
        <v>964</v>
      </c>
      <c r="J35" s="22">
        <f t="shared" si="8"/>
        <v>160.66666666666666</v>
      </c>
    </row>
    <row r="36" spans="1:10" ht="12.75">
      <c r="A36" s="16">
        <f t="shared" si="9"/>
        <v>7</v>
      </c>
      <c r="B36" s="17" t="s">
        <v>66</v>
      </c>
      <c r="C36" s="18">
        <v>186</v>
      </c>
      <c r="D36" s="33">
        <v>144</v>
      </c>
      <c r="E36" s="19">
        <v>173</v>
      </c>
      <c r="F36" s="19">
        <v>134</v>
      </c>
      <c r="G36" s="19">
        <v>148</v>
      </c>
      <c r="H36" s="20">
        <v>142</v>
      </c>
      <c r="I36" s="44">
        <f t="shared" si="7"/>
        <v>927</v>
      </c>
      <c r="J36" s="22">
        <f t="shared" si="8"/>
        <v>154.5</v>
      </c>
    </row>
    <row r="37" spans="1:10" ht="12.75">
      <c r="A37" s="16">
        <f t="shared" si="9"/>
        <v>8</v>
      </c>
      <c r="B37" s="26" t="s">
        <v>93</v>
      </c>
      <c r="C37" s="18">
        <v>122</v>
      </c>
      <c r="D37" s="19">
        <v>143</v>
      </c>
      <c r="E37" s="38">
        <v>144</v>
      </c>
      <c r="F37" s="147">
        <v>166</v>
      </c>
      <c r="G37" s="38">
        <v>168</v>
      </c>
      <c r="H37" s="39">
        <v>168</v>
      </c>
      <c r="I37" s="44">
        <f t="shared" si="7"/>
        <v>911</v>
      </c>
      <c r="J37" s="22">
        <f t="shared" si="8"/>
        <v>151.83333333333334</v>
      </c>
    </row>
    <row r="38" spans="1:10" ht="12.75">
      <c r="A38" s="16">
        <f t="shared" si="9"/>
        <v>9</v>
      </c>
      <c r="B38" s="26" t="s">
        <v>39</v>
      </c>
      <c r="C38" s="18">
        <v>136</v>
      </c>
      <c r="D38" s="19">
        <v>141</v>
      </c>
      <c r="E38" s="19">
        <v>145</v>
      </c>
      <c r="F38" s="19">
        <v>182</v>
      </c>
      <c r="G38" s="19">
        <v>159</v>
      </c>
      <c r="H38" s="20">
        <v>135</v>
      </c>
      <c r="I38" s="44">
        <f t="shared" si="7"/>
        <v>898</v>
      </c>
      <c r="J38" s="22">
        <f t="shared" si="8"/>
        <v>149.66666666666666</v>
      </c>
    </row>
    <row r="39" spans="1:10" ht="12.75">
      <c r="A39" s="16">
        <f t="shared" si="9"/>
        <v>10</v>
      </c>
      <c r="B39" s="17" t="s">
        <v>122</v>
      </c>
      <c r="C39" s="18">
        <v>166</v>
      </c>
      <c r="D39" s="19">
        <v>125</v>
      </c>
      <c r="E39" s="19">
        <v>162</v>
      </c>
      <c r="F39" s="19">
        <v>139</v>
      </c>
      <c r="G39" s="19">
        <v>138</v>
      </c>
      <c r="H39" s="20">
        <v>139</v>
      </c>
      <c r="I39" s="21">
        <f t="shared" si="7"/>
        <v>869</v>
      </c>
      <c r="J39" s="22">
        <f t="shared" si="8"/>
        <v>144.83333333333334</v>
      </c>
    </row>
    <row r="40" spans="1:10" ht="12.75">
      <c r="A40" s="16">
        <f t="shared" si="9"/>
        <v>11</v>
      </c>
      <c r="B40" s="17" t="s">
        <v>60</v>
      </c>
      <c r="C40" s="19">
        <v>143</v>
      </c>
      <c r="D40" s="19">
        <v>125</v>
      </c>
      <c r="E40" s="19">
        <v>129</v>
      </c>
      <c r="F40" s="19">
        <v>123</v>
      </c>
      <c r="G40" s="19">
        <v>124</v>
      </c>
      <c r="H40" s="55">
        <v>144</v>
      </c>
      <c r="I40" s="21">
        <f t="shared" si="7"/>
        <v>788</v>
      </c>
      <c r="J40" s="22">
        <f t="shared" si="8"/>
        <v>131.33333333333334</v>
      </c>
    </row>
    <row r="41" spans="1:10" ht="12.75">
      <c r="A41" s="16">
        <f t="shared" si="9"/>
        <v>12</v>
      </c>
      <c r="B41" s="17" t="s">
        <v>94</v>
      </c>
      <c r="C41" s="18">
        <v>124</v>
      </c>
      <c r="D41" s="19">
        <v>111</v>
      </c>
      <c r="E41" s="19">
        <v>144</v>
      </c>
      <c r="F41" s="19">
        <v>117</v>
      </c>
      <c r="G41" s="19">
        <v>113</v>
      </c>
      <c r="H41" s="20">
        <v>159</v>
      </c>
      <c r="I41" s="53">
        <f t="shared" si="7"/>
        <v>768</v>
      </c>
      <c r="J41" s="22">
        <f t="shared" si="8"/>
        <v>128</v>
      </c>
    </row>
    <row r="43" ht="15.75">
      <c r="B43" s="89" t="s">
        <v>157</v>
      </c>
    </row>
    <row r="44" spans="1:10" ht="12.75">
      <c r="A44" s="16">
        <v>1</v>
      </c>
      <c r="B44" s="17" t="s">
        <v>132</v>
      </c>
      <c r="C44" s="18">
        <v>151</v>
      </c>
      <c r="D44" s="19">
        <v>200</v>
      </c>
      <c r="E44" s="19">
        <v>213</v>
      </c>
      <c r="F44" s="19">
        <v>141</v>
      </c>
      <c r="G44" s="19">
        <v>151</v>
      </c>
      <c r="H44" s="20">
        <v>147</v>
      </c>
      <c r="I44" s="44">
        <f>SUM(C44:H44)</f>
        <v>1003</v>
      </c>
      <c r="J44" s="22">
        <f>AVERAGE(C44:H44)</f>
        <v>167.16666666666666</v>
      </c>
    </row>
    <row r="45" spans="1:10" ht="12.75">
      <c r="A45" s="16">
        <v>2</v>
      </c>
      <c r="B45" s="26" t="s">
        <v>70</v>
      </c>
      <c r="C45" s="18">
        <v>124</v>
      </c>
      <c r="D45" s="19">
        <v>118</v>
      </c>
      <c r="E45" s="19">
        <v>223</v>
      </c>
      <c r="F45" s="19">
        <v>156</v>
      </c>
      <c r="G45" s="19">
        <v>137</v>
      </c>
      <c r="H45" s="20">
        <v>146</v>
      </c>
      <c r="I45" s="44">
        <f>SUM(C45:H45)</f>
        <v>904</v>
      </c>
      <c r="J45" s="22">
        <f>AVERAGE(C45:H45)</f>
        <v>150.66666666666666</v>
      </c>
    </row>
    <row r="46" spans="1:10" ht="12.75">
      <c r="A46" s="16">
        <v>3</v>
      </c>
      <c r="B46" s="17" t="s">
        <v>64</v>
      </c>
      <c r="C46" s="18">
        <v>136</v>
      </c>
      <c r="D46" s="19">
        <v>144</v>
      </c>
      <c r="E46" s="19">
        <v>153</v>
      </c>
      <c r="F46" s="19">
        <v>132</v>
      </c>
      <c r="G46" s="19">
        <v>171</v>
      </c>
      <c r="H46" s="20">
        <v>162</v>
      </c>
      <c r="I46" s="44">
        <f>SUM(C46:H46)</f>
        <v>898</v>
      </c>
      <c r="J46" s="22">
        <f>AVERAGE(C46:H46)</f>
        <v>149.66666666666666</v>
      </c>
    </row>
    <row r="47" spans="1:10" ht="12.75">
      <c r="A47" s="16">
        <v>4</v>
      </c>
      <c r="B47" s="17" t="s">
        <v>77</v>
      </c>
      <c r="C47" s="18">
        <v>131</v>
      </c>
      <c r="D47" s="19">
        <v>96</v>
      </c>
      <c r="E47" s="19">
        <v>150</v>
      </c>
      <c r="F47" s="19">
        <v>136</v>
      </c>
      <c r="G47" s="19">
        <v>173</v>
      </c>
      <c r="H47" s="20">
        <v>115</v>
      </c>
      <c r="I47" s="44">
        <f>SUM(C47:H47)</f>
        <v>801</v>
      </c>
      <c r="J47" s="22">
        <f>AVERAGE(C47:H47)</f>
        <v>133.5</v>
      </c>
    </row>
    <row r="49" ht="15.75">
      <c r="B49" s="89" t="s">
        <v>158</v>
      </c>
    </row>
    <row r="50" spans="1:10" ht="12.75">
      <c r="A50" s="16">
        <v>1</v>
      </c>
      <c r="B50" s="17" t="s">
        <v>91</v>
      </c>
      <c r="C50" s="18">
        <v>169</v>
      </c>
      <c r="D50" s="19">
        <v>161</v>
      </c>
      <c r="E50" s="19">
        <v>181</v>
      </c>
      <c r="F50" s="19">
        <v>153</v>
      </c>
      <c r="G50" s="19">
        <v>146</v>
      </c>
      <c r="H50" s="20">
        <v>170</v>
      </c>
      <c r="I50" s="44">
        <f>SUM(C50:H50)</f>
        <v>980</v>
      </c>
      <c r="J50" s="22">
        <f>AVERAGE(C50:H50)</f>
        <v>163.33333333333334</v>
      </c>
    </row>
    <row r="51" spans="1:10" ht="12.75">
      <c r="A51" s="16">
        <v>2</v>
      </c>
      <c r="B51" s="17" t="s">
        <v>63</v>
      </c>
      <c r="C51" s="18">
        <v>153</v>
      </c>
      <c r="D51" s="19">
        <v>115</v>
      </c>
      <c r="E51" s="19">
        <v>139</v>
      </c>
      <c r="F51" s="19">
        <v>123</v>
      </c>
      <c r="G51" s="19">
        <v>122</v>
      </c>
      <c r="H51" s="20">
        <v>148</v>
      </c>
      <c r="I51" s="44">
        <f>SUM(C51:H51)</f>
        <v>800</v>
      </c>
      <c r="J51" s="22">
        <f>AVERAGE(C51:H51)</f>
        <v>133.33333333333334</v>
      </c>
    </row>
    <row r="52" spans="1:10" ht="12.75">
      <c r="A52" s="16">
        <v>3</v>
      </c>
      <c r="B52" s="32" t="s">
        <v>71</v>
      </c>
      <c r="C52" s="33">
        <v>150</v>
      </c>
      <c r="D52" s="34">
        <v>159</v>
      </c>
      <c r="E52" s="34">
        <v>93</v>
      </c>
      <c r="F52" s="34">
        <v>123</v>
      </c>
      <c r="G52" s="34">
        <v>159</v>
      </c>
      <c r="H52" s="35">
        <v>97</v>
      </c>
      <c r="I52" s="44">
        <f>SUM(C52:H52)</f>
        <v>781</v>
      </c>
      <c r="J52" s="22">
        <f>AVERAGE(C52:H52)</f>
        <v>130.16666666666666</v>
      </c>
    </row>
  </sheetData>
  <conditionalFormatting sqref="C30:H41 C44:H47 C50:H52 C4:H27 O4:T5 O30:T3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2005-04-18T10:44:32Z</dcterms:created>
  <dcterms:modified xsi:type="dcterms:W3CDTF">2005-04-25T06:31:18Z</dcterms:modified>
  <cp:category/>
  <cp:version/>
  <cp:contentType/>
  <cp:contentStatus/>
</cp:coreProperties>
</file>