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Eelvoor" sheetId="1" r:id="rId1"/>
    <sheet name="Mehed" sheetId="2" r:id="rId2"/>
    <sheet name="Naised" sheetId="3" r:id="rId3"/>
    <sheet name="Juuniorid" sheetId="4" r:id="rId4"/>
    <sheet name="Vahevoor" sheetId="5" r:id="rId5"/>
    <sheet name="Finaal" sheetId="6" r:id="rId6"/>
    <sheet name="Lääne-Virumaa" sheetId="7" r:id="rId7"/>
  </sheets>
  <definedNames/>
  <calcPr fullCalcOnLoad="1"/>
</workbook>
</file>

<file path=xl/sharedStrings.xml><?xml version="1.0" encoding="utf-8"?>
<sst xmlns="http://schemas.openxmlformats.org/spreadsheetml/2006/main" count="426" uniqueCount="146">
  <si>
    <t>eelvoor</t>
  </si>
  <si>
    <t>Nimi</t>
  </si>
  <si>
    <t>Sum</t>
  </si>
  <si>
    <t>Kesk.</t>
  </si>
  <si>
    <t>Mehed</t>
  </si>
  <si>
    <t>Naised</t>
  </si>
  <si>
    <t>Eelvoor</t>
  </si>
  <si>
    <t>kell</t>
  </si>
  <si>
    <t>13.30</t>
  </si>
  <si>
    <t>RADA  3 - 4</t>
  </si>
  <si>
    <t>KOHT</t>
  </si>
  <si>
    <t>RADA  5 - 6</t>
  </si>
  <si>
    <t>Meesjuuniorid</t>
  </si>
  <si>
    <t>Naisjuuniorid</t>
  </si>
  <si>
    <t>1.</t>
  </si>
  <si>
    <t>2.</t>
  </si>
  <si>
    <t>3.</t>
  </si>
  <si>
    <t>Rakvere MV 2006</t>
  </si>
  <si>
    <t>23.04.2006 kell 16.00</t>
  </si>
  <si>
    <t>vahevoor 23.04.2006</t>
  </si>
  <si>
    <t>eelvooru tulemused</t>
  </si>
  <si>
    <t>Aare Oltre</t>
  </si>
  <si>
    <t>Vallo Lees</t>
  </si>
  <si>
    <t>Ülari Lees</t>
  </si>
  <si>
    <t>Udo Sulp</t>
  </si>
  <si>
    <t>Riina Veiram</t>
  </si>
  <si>
    <t>Jaak Karu</t>
  </si>
  <si>
    <t>Monika Kalvik</t>
  </si>
  <si>
    <t>Ülle Kangur</t>
  </si>
  <si>
    <t>Piret Uibu</t>
  </si>
  <si>
    <t>Raimo Papstel</t>
  </si>
  <si>
    <t>Aivar Sobi</t>
  </si>
  <si>
    <t>Ivo Mäe</t>
  </si>
  <si>
    <t>Taimar Lank</t>
  </si>
  <si>
    <t>Jaanus Jaanimägi</t>
  </si>
  <si>
    <t>Leho Kuusik</t>
  </si>
  <si>
    <t>Raivo Tamm</t>
  </si>
  <si>
    <t>Toomas Talviste</t>
  </si>
  <si>
    <t>Rom Riis</t>
  </si>
  <si>
    <t>Heikki Haljasmets</t>
  </si>
  <si>
    <t>Kairika Kluust</t>
  </si>
  <si>
    <t>Lembit Ehtla</t>
  </si>
  <si>
    <t>Aivar Leinemann</t>
  </si>
  <si>
    <t>Andres Annula</t>
  </si>
  <si>
    <t>Tõnis Reinula</t>
  </si>
  <si>
    <t>Gunnar Kalajas</t>
  </si>
  <si>
    <t>Taavi Allsalu</t>
  </si>
  <si>
    <t>Mikk Mägus</t>
  </si>
  <si>
    <t>Kati Palmar</t>
  </si>
  <si>
    <t>Alar Palmar</t>
  </si>
  <si>
    <t>Hilja Roostik</t>
  </si>
  <si>
    <t>Mihkel Annuste</t>
  </si>
  <si>
    <t>Kaire Avi-Kinnunen</t>
  </si>
  <si>
    <t>Hannu Kinnunen</t>
  </si>
  <si>
    <t>Lennar Sild</t>
  </si>
  <si>
    <t>Martin Sild</t>
  </si>
  <si>
    <t>Jaan Ruuto</t>
  </si>
  <si>
    <t>Anmar Pihlak</t>
  </si>
  <si>
    <t>Romet Elmaste</t>
  </si>
  <si>
    <t>Jüri Ristimägi</t>
  </si>
  <si>
    <t>Raul Beekman</t>
  </si>
  <si>
    <t>Heli Ruuto</t>
  </si>
  <si>
    <t>Eha Neito</t>
  </si>
  <si>
    <t>Mikk Vahtramäe</t>
  </si>
  <si>
    <t>Mehis Krigul</t>
  </si>
  <si>
    <t>Eli Vainlo</t>
  </si>
  <si>
    <t>Ingmar Papstel</t>
  </si>
  <si>
    <t>Kreete Teng</t>
  </si>
  <si>
    <t>Marko Mölder</t>
  </si>
  <si>
    <t>Kalle Roostik</t>
  </si>
  <si>
    <t>Viktor Mestilainen</t>
  </si>
  <si>
    <t>Kaido Klaats</t>
  </si>
  <si>
    <t>Leho Aros</t>
  </si>
  <si>
    <t>Ülle Tihti</t>
  </si>
  <si>
    <t>Janno Vilberg</t>
  </si>
  <si>
    <t>Juhan Soekõrv</t>
  </si>
  <si>
    <t>Tormi Soekõrv</t>
  </si>
  <si>
    <t>Kristjan Leisner</t>
  </si>
  <si>
    <t>Indrek Krigul</t>
  </si>
  <si>
    <t>Andres Lume</t>
  </si>
  <si>
    <t>Kairi Reiman</t>
  </si>
  <si>
    <t>Ülo Reiman</t>
  </si>
  <si>
    <t>Sigrid Reiman</t>
  </si>
  <si>
    <t>Harry Lind</t>
  </si>
  <si>
    <t>Taavi Nahko</t>
  </si>
  <si>
    <t>Toomas Vellemäe</t>
  </si>
  <si>
    <t>Ville Pak</t>
  </si>
  <si>
    <t>Eduard Smirnov</t>
  </si>
  <si>
    <t>Sten Lume</t>
  </si>
  <si>
    <t>Magnus Alviste</t>
  </si>
  <si>
    <t>Rein Mölder</t>
  </si>
  <si>
    <t>Hilja Roostik as.</t>
  </si>
  <si>
    <t>Reeli Pärs</t>
  </si>
  <si>
    <t>Margo Kadastik</t>
  </si>
  <si>
    <t>Jaanus Treilmann</t>
  </si>
  <si>
    <t>Alar Kink</t>
  </si>
  <si>
    <t>Aigar Kink</t>
  </si>
  <si>
    <t>Margus Floren</t>
  </si>
  <si>
    <t>Triin Lekko</t>
  </si>
  <si>
    <t>Indrek Lekko</t>
  </si>
  <si>
    <t>Kert Truus</t>
  </si>
  <si>
    <t>Sigrid Västra</t>
  </si>
  <si>
    <t>Max sari</t>
  </si>
  <si>
    <t>Brita Neito</t>
  </si>
  <si>
    <t>Toomas Eimla</t>
  </si>
  <si>
    <t>Mihkel Eimla</t>
  </si>
  <si>
    <t>Riina Lõhmus</t>
  </si>
  <si>
    <t>Aare Lõhmus</t>
  </si>
  <si>
    <t>Katrin Västra</t>
  </si>
  <si>
    <t>Vaike Protten</t>
  </si>
  <si>
    <t>Terje Roosi</t>
  </si>
  <si>
    <t>Marianne Salomets</t>
  </si>
  <si>
    <t>Madis Timpson</t>
  </si>
  <si>
    <t>Reet Porila</t>
  </si>
  <si>
    <t>Inara Ratnik</t>
  </si>
  <si>
    <t>Leivo Ulp</t>
  </si>
  <si>
    <t>Asko Ant</t>
  </si>
  <si>
    <t>Aleksandr Holst</t>
  </si>
  <si>
    <t>Andres Mäemets</t>
  </si>
  <si>
    <t>Jari Hytonen</t>
  </si>
  <si>
    <t>Vahur Roht</t>
  </si>
  <si>
    <t>Laine Roht</t>
  </si>
  <si>
    <t>Tauno Timmermaa</t>
  </si>
  <si>
    <t>Jelena Povaljuhhina</t>
  </si>
  <si>
    <t>Marika Lutter</t>
  </si>
  <si>
    <t>Ragnar Orgus</t>
  </si>
  <si>
    <t>Kalle Roostik as.</t>
  </si>
  <si>
    <t>Toomas Talts</t>
  </si>
  <si>
    <t>Moonika Tamson</t>
  </si>
  <si>
    <t>Villu Peeba</t>
  </si>
  <si>
    <t>Aivar Lepassar</t>
  </si>
  <si>
    <t>Olle Grandlund</t>
  </si>
  <si>
    <t>Kurt Lönnqvist</t>
  </si>
  <si>
    <t>Aivar Lank</t>
  </si>
  <si>
    <t>Piia Lutt</t>
  </si>
  <si>
    <t>Aare Noormaa</t>
  </si>
  <si>
    <t>Peeter Kollom</t>
  </si>
  <si>
    <t>Eleen Sitska</t>
  </si>
  <si>
    <t>Reeli Pärs as.</t>
  </si>
  <si>
    <t>Tüdrukud</t>
  </si>
  <si>
    <t>Poisid</t>
  </si>
  <si>
    <t>13-30</t>
  </si>
  <si>
    <t xml:space="preserve">kell </t>
  </si>
  <si>
    <t>11-00</t>
  </si>
  <si>
    <t>4.</t>
  </si>
  <si>
    <t>Summa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</si>
</sst>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00\ _k_r_-;\-* #,##0.000\ _k_r_-;_-* &quot;-&quot;??\ _k_r_-;_-@_-"/>
    <numFmt numFmtId="166" formatCode="_-* #,##0.0\ _k_r_-;\-* #,##0.0\ _k_r_-;_-* &quot;-&quot;??\ _k_r_-;_-@_-"/>
  </numFmts>
  <fonts count="16">
    <font>
      <sz val="10"/>
      <name val="Arial"/>
      <family val="0"/>
    </font>
    <font>
      <b/>
      <sz val="10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0"/>
      <color indexed="12"/>
      <name val="Arial"/>
      <family val="0"/>
    </font>
    <font>
      <b/>
      <i/>
      <sz val="10"/>
      <name val="Verdana"/>
      <family val="2"/>
    </font>
    <font>
      <sz val="10"/>
      <color indexed="14"/>
      <name val="Arial"/>
      <family val="0"/>
    </font>
    <font>
      <b/>
      <sz val="10"/>
      <color indexed="14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4" fillId="2" borderId="6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9" fontId="0" fillId="2" borderId="0" xfId="19" applyFont="1" applyFill="1" applyAlignment="1">
      <alignment/>
    </xf>
    <xf numFmtId="0" fontId="5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44" fontId="0" fillId="2" borderId="0" xfId="17" applyFont="1" applyFill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1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5" fillId="2" borderId="1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15" xfId="0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/>
    </xf>
    <xf numFmtId="14" fontId="0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164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15" fillId="2" borderId="1" xfId="0" applyFont="1" applyFill="1" applyBorder="1" applyAlignment="1">
      <alignment horizontal="center"/>
    </xf>
    <xf numFmtId="164" fontId="15" fillId="2" borderId="5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5" fillId="2" borderId="24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164" fontId="14" fillId="2" borderId="23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66" fontId="0" fillId="2" borderId="0" xfId="15" applyNumberFormat="1" applyFont="1" applyFill="1" applyAlignment="1">
      <alignment horizontal="center" vertical="center"/>
    </xf>
    <xf numFmtId="166" fontId="4" fillId="2" borderId="1" xfId="15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6" fontId="0" fillId="2" borderId="0" xfId="15" applyNumberFormat="1" applyFont="1" applyFill="1" applyAlignment="1">
      <alignment horizontal="center"/>
    </xf>
    <xf numFmtId="164" fontId="4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workbookViewId="0" topLeftCell="A1">
      <selection activeCell="A2" sqref="A2"/>
    </sheetView>
  </sheetViews>
  <sheetFormatPr defaultColWidth="9.140625" defaultRowHeight="12.75"/>
  <cols>
    <col min="1" max="1" width="4.140625" style="68" bestFit="1" customWidth="1"/>
    <col min="2" max="2" width="24.28125" style="69" customWidth="1"/>
    <col min="3" max="6" width="6.57421875" style="110" bestFit="1" customWidth="1"/>
    <col min="7" max="8" width="6.57421875" style="110" customWidth="1"/>
    <col min="9" max="9" width="7.28125" style="70" bestFit="1" customWidth="1"/>
    <col min="10" max="10" width="9.7109375" style="111" bestFit="1" customWidth="1"/>
    <col min="11" max="11" width="8.7109375" style="14" hidden="1" customWidth="1"/>
    <col min="12" max="16384" width="9.140625" style="15" customWidth="1"/>
  </cols>
  <sheetData>
    <row r="1" spans="1:16" s="4" customFormat="1" ht="25.5" customHeight="1">
      <c r="A1" s="1"/>
      <c r="B1" s="2" t="s">
        <v>17</v>
      </c>
      <c r="C1" s="3"/>
      <c r="D1" s="3"/>
      <c r="G1" s="5"/>
      <c r="H1" s="6" t="s">
        <v>0</v>
      </c>
      <c r="I1" s="7"/>
      <c r="J1" s="109"/>
      <c r="K1" s="124"/>
      <c r="L1" s="9"/>
      <c r="M1" s="9"/>
      <c r="N1" s="9"/>
      <c r="O1" s="9"/>
      <c r="P1" s="9"/>
    </row>
    <row r="2" spans="1:11" ht="12.75">
      <c r="A2" s="10"/>
      <c r="B2" s="10" t="s">
        <v>1</v>
      </c>
      <c r="C2" s="11">
        <v>1</v>
      </c>
      <c r="D2" s="11">
        <v>2</v>
      </c>
      <c r="E2" s="12">
        <v>3</v>
      </c>
      <c r="F2" s="12">
        <v>4</v>
      </c>
      <c r="G2" s="12">
        <v>5</v>
      </c>
      <c r="H2" s="12">
        <v>6</v>
      </c>
      <c r="I2" s="11" t="s">
        <v>2</v>
      </c>
      <c r="J2" s="13" t="s">
        <v>3</v>
      </c>
      <c r="K2" s="11" t="s">
        <v>102</v>
      </c>
    </row>
    <row r="3" spans="1:11" ht="12.75">
      <c r="A3" s="16">
        <v>1</v>
      </c>
      <c r="B3" s="17" t="s">
        <v>117</v>
      </c>
      <c r="C3" s="18">
        <v>181</v>
      </c>
      <c r="D3" s="19">
        <v>243</v>
      </c>
      <c r="E3" s="19">
        <v>208</v>
      </c>
      <c r="F3" s="19">
        <v>201</v>
      </c>
      <c r="G3" s="19">
        <v>245</v>
      </c>
      <c r="H3" s="20">
        <v>216</v>
      </c>
      <c r="I3" s="21">
        <f aca="true" t="shared" si="0" ref="I3:I88">SUM(C3:H3)</f>
        <v>1294</v>
      </c>
      <c r="J3" s="22">
        <f aca="true" t="shared" si="1" ref="J3:J88">AVERAGE(C3:H3)</f>
        <v>215.66666666666666</v>
      </c>
      <c r="K3" s="19">
        <f aca="true" t="shared" si="2" ref="K3:K65">MAX(C3:H3)</f>
        <v>245</v>
      </c>
    </row>
    <row r="4" spans="1:11" ht="12.75">
      <c r="A4" s="16">
        <f aca="true" t="shared" si="3" ref="A4:A67">A3+1</f>
        <v>2</v>
      </c>
      <c r="B4" s="17" t="s">
        <v>86</v>
      </c>
      <c r="C4" s="18">
        <v>256</v>
      </c>
      <c r="D4" s="19">
        <v>193</v>
      </c>
      <c r="E4" s="19">
        <v>222</v>
      </c>
      <c r="F4" s="19">
        <v>186</v>
      </c>
      <c r="G4" s="19">
        <v>209</v>
      </c>
      <c r="H4" s="20">
        <v>220</v>
      </c>
      <c r="I4" s="21">
        <f t="shared" si="0"/>
        <v>1286</v>
      </c>
      <c r="J4" s="22">
        <f t="shared" si="1"/>
        <v>214.33333333333334</v>
      </c>
      <c r="K4" s="19">
        <f t="shared" si="2"/>
        <v>256</v>
      </c>
    </row>
    <row r="5" spans="1:11" ht="12.75">
      <c r="A5" s="16">
        <f t="shared" si="3"/>
        <v>3</v>
      </c>
      <c r="B5" s="17" t="s">
        <v>33</v>
      </c>
      <c r="C5" s="18">
        <v>225</v>
      </c>
      <c r="D5" s="19">
        <v>221</v>
      </c>
      <c r="E5" s="19">
        <v>177</v>
      </c>
      <c r="F5" s="19">
        <v>234</v>
      </c>
      <c r="G5" s="19">
        <v>224</v>
      </c>
      <c r="H5" s="20">
        <v>191</v>
      </c>
      <c r="I5" s="21">
        <f>SUM(C5:H5)</f>
        <v>1272</v>
      </c>
      <c r="J5" s="22">
        <f>AVERAGE(C5:H5)</f>
        <v>212</v>
      </c>
      <c r="K5" s="19">
        <f t="shared" si="2"/>
        <v>234</v>
      </c>
    </row>
    <row r="6" spans="1:12" ht="12.75">
      <c r="A6" s="16">
        <f t="shared" si="3"/>
        <v>4</v>
      </c>
      <c r="B6" s="47" t="s">
        <v>22</v>
      </c>
      <c r="C6" s="48">
        <v>258</v>
      </c>
      <c r="D6" s="49">
        <v>167</v>
      </c>
      <c r="E6" s="49">
        <v>187</v>
      </c>
      <c r="F6" s="49">
        <v>188</v>
      </c>
      <c r="G6" s="49">
        <v>279</v>
      </c>
      <c r="H6" s="50">
        <v>188</v>
      </c>
      <c r="I6" s="56">
        <f>SUM(C6:H6)</f>
        <v>1267</v>
      </c>
      <c r="J6" s="52">
        <f>AVERAGE(C6:H6)</f>
        <v>211.16666666666666</v>
      </c>
      <c r="K6" s="19">
        <f t="shared" si="2"/>
        <v>279</v>
      </c>
      <c r="L6" s="32"/>
    </row>
    <row r="7" spans="1:11" ht="12.75">
      <c r="A7" s="16">
        <f t="shared" si="3"/>
        <v>5</v>
      </c>
      <c r="B7" s="17" t="s">
        <v>74</v>
      </c>
      <c r="C7" s="18">
        <v>263</v>
      </c>
      <c r="D7" s="19">
        <v>174</v>
      </c>
      <c r="E7" s="19">
        <v>232</v>
      </c>
      <c r="F7" s="19">
        <v>161</v>
      </c>
      <c r="G7" s="19">
        <v>235</v>
      </c>
      <c r="H7" s="20">
        <v>170</v>
      </c>
      <c r="I7" s="21">
        <f>SUM(C7:H7)</f>
        <v>1235</v>
      </c>
      <c r="J7" s="22">
        <f>AVERAGE(C7:H7)</f>
        <v>205.83333333333334</v>
      </c>
      <c r="K7" s="19">
        <f t="shared" si="2"/>
        <v>263</v>
      </c>
    </row>
    <row r="8" spans="1:12" s="34" customFormat="1" ht="12.75">
      <c r="A8" s="16">
        <f t="shared" si="3"/>
        <v>6</v>
      </c>
      <c r="B8" s="17" t="s">
        <v>64</v>
      </c>
      <c r="C8" s="18">
        <v>213</v>
      </c>
      <c r="D8" s="19">
        <v>191</v>
      </c>
      <c r="E8" s="19">
        <v>205</v>
      </c>
      <c r="F8" s="19">
        <v>231</v>
      </c>
      <c r="G8" s="19">
        <v>218</v>
      </c>
      <c r="H8" s="20">
        <v>171</v>
      </c>
      <c r="I8" s="21">
        <f t="shared" si="0"/>
        <v>1229</v>
      </c>
      <c r="J8" s="22">
        <f t="shared" si="1"/>
        <v>204.83333333333334</v>
      </c>
      <c r="K8" s="19">
        <f t="shared" si="2"/>
        <v>231</v>
      </c>
      <c r="L8" s="15"/>
    </row>
    <row r="9" spans="1:14" s="42" customFormat="1" ht="12.75">
      <c r="A9" s="16">
        <f t="shared" si="3"/>
        <v>7</v>
      </c>
      <c r="B9" s="17" t="s">
        <v>31</v>
      </c>
      <c r="C9" s="18">
        <v>181</v>
      </c>
      <c r="D9" s="19">
        <v>213</v>
      </c>
      <c r="E9" s="19">
        <v>175</v>
      </c>
      <c r="F9" s="19">
        <v>193</v>
      </c>
      <c r="G9" s="40">
        <v>246</v>
      </c>
      <c r="H9" s="41">
        <v>213</v>
      </c>
      <c r="I9" s="33">
        <f>SUM(C9:H9)</f>
        <v>1221</v>
      </c>
      <c r="J9" s="22">
        <f>AVERAGE(C9:H9)</f>
        <v>203.5</v>
      </c>
      <c r="K9" s="19">
        <f t="shared" si="2"/>
        <v>246</v>
      </c>
      <c r="L9" s="34"/>
      <c r="M9" s="35"/>
      <c r="N9" s="35"/>
    </row>
    <row r="10" spans="1:14" ht="12.75">
      <c r="A10" s="16">
        <f t="shared" si="3"/>
        <v>8</v>
      </c>
      <c r="B10" s="17" t="s">
        <v>30</v>
      </c>
      <c r="C10" s="18">
        <v>160</v>
      </c>
      <c r="D10" s="19">
        <v>226</v>
      </c>
      <c r="E10" s="19">
        <v>194</v>
      </c>
      <c r="F10" s="19">
        <v>204</v>
      </c>
      <c r="G10" s="19">
        <v>256</v>
      </c>
      <c r="H10" s="20">
        <v>174</v>
      </c>
      <c r="I10" s="33">
        <f t="shared" si="0"/>
        <v>1214</v>
      </c>
      <c r="J10" s="22">
        <f t="shared" si="1"/>
        <v>202.33333333333334</v>
      </c>
      <c r="K10" s="19">
        <f t="shared" si="2"/>
        <v>256</v>
      </c>
      <c r="L10" s="35"/>
      <c r="M10" s="35"/>
      <c r="N10" s="35"/>
    </row>
    <row r="11" spans="1:12" ht="12.75">
      <c r="A11" s="16">
        <f t="shared" si="3"/>
        <v>9</v>
      </c>
      <c r="B11" s="29" t="s">
        <v>81</v>
      </c>
      <c r="C11" s="18">
        <v>211</v>
      </c>
      <c r="D11" s="19">
        <v>213</v>
      </c>
      <c r="E11" s="19">
        <v>200</v>
      </c>
      <c r="F11" s="19">
        <v>206</v>
      </c>
      <c r="G11" s="19">
        <v>196</v>
      </c>
      <c r="H11" s="20">
        <v>174</v>
      </c>
      <c r="I11" s="33">
        <f>SUM(C11:H11)</f>
        <v>1200</v>
      </c>
      <c r="J11" s="22">
        <f>AVERAGE(C11:H11)</f>
        <v>200</v>
      </c>
      <c r="K11" s="19">
        <f t="shared" si="2"/>
        <v>213</v>
      </c>
      <c r="L11" s="35"/>
    </row>
    <row r="12" spans="1:11" ht="12.75">
      <c r="A12" s="16">
        <f t="shared" si="3"/>
        <v>10</v>
      </c>
      <c r="B12" s="23" t="s">
        <v>114</v>
      </c>
      <c r="C12" s="24">
        <v>185</v>
      </c>
      <c r="D12" s="25">
        <v>222</v>
      </c>
      <c r="E12" s="25">
        <v>249</v>
      </c>
      <c r="F12" s="25">
        <v>151</v>
      </c>
      <c r="G12" s="25">
        <v>169</v>
      </c>
      <c r="H12" s="26">
        <v>213</v>
      </c>
      <c r="I12" s="46">
        <f>SUM(C12:H12)</f>
        <v>1189</v>
      </c>
      <c r="J12" s="28">
        <f>AVERAGE(C12:H12)</f>
        <v>198.16666666666666</v>
      </c>
      <c r="K12" s="19">
        <f t="shared" si="2"/>
        <v>249</v>
      </c>
    </row>
    <row r="13" spans="1:12" ht="12.75">
      <c r="A13" s="16">
        <f t="shared" si="3"/>
        <v>11</v>
      </c>
      <c r="B13" s="17" t="s">
        <v>95</v>
      </c>
      <c r="C13" s="36">
        <v>164</v>
      </c>
      <c r="D13" s="38">
        <v>191</v>
      </c>
      <c r="E13" s="38">
        <v>223</v>
      </c>
      <c r="F13" s="38">
        <v>188</v>
      </c>
      <c r="G13" s="38">
        <v>157</v>
      </c>
      <c r="H13" s="39">
        <v>258</v>
      </c>
      <c r="I13" s="33">
        <f t="shared" si="0"/>
        <v>1181</v>
      </c>
      <c r="J13" s="22">
        <f t="shared" si="1"/>
        <v>196.83333333333334</v>
      </c>
      <c r="K13" s="19">
        <f t="shared" si="2"/>
        <v>258</v>
      </c>
      <c r="L13" s="35"/>
    </row>
    <row r="14" spans="1:11" ht="12.75">
      <c r="A14" s="16">
        <f t="shared" si="3"/>
        <v>12</v>
      </c>
      <c r="B14" s="17" t="s">
        <v>119</v>
      </c>
      <c r="C14" s="18">
        <v>155</v>
      </c>
      <c r="D14" s="19">
        <v>268</v>
      </c>
      <c r="E14" s="19">
        <v>226</v>
      </c>
      <c r="F14" s="19">
        <v>150</v>
      </c>
      <c r="G14" s="19">
        <v>169</v>
      </c>
      <c r="H14" s="20">
        <v>211</v>
      </c>
      <c r="I14" s="21">
        <f t="shared" si="0"/>
        <v>1179</v>
      </c>
      <c r="J14" s="22">
        <f t="shared" si="1"/>
        <v>196.5</v>
      </c>
      <c r="K14" s="19">
        <f t="shared" si="2"/>
        <v>268</v>
      </c>
    </row>
    <row r="15" spans="1:11" ht="12.75">
      <c r="A15" s="16">
        <f t="shared" si="3"/>
        <v>13</v>
      </c>
      <c r="B15" s="17" t="s">
        <v>34</v>
      </c>
      <c r="C15" s="18">
        <v>235</v>
      </c>
      <c r="D15" s="19">
        <v>183</v>
      </c>
      <c r="E15" s="19">
        <v>168</v>
      </c>
      <c r="F15" s="19">
        <v>197</v>
      </c>
      <c r="G15" s="19">
        <v>177</v>
      </c>
      <c r="H15" s="20">
        <v>203</v>
      </c>
      <c r="I15" s="21">
        <f>SUM(C15:H15)</f>
        <v>1163</v>
      </c>
      <c r="J15" s="22">
        <f>AVERAGE(C15:H15)</f>
        <v>193.83333333333334</v>
      </c>
      <c r="K15" s="19">
        <f t="shared" si="2"/>
        <v>235</v>
      </c>
    </row>
    <row r="16" spans="1:11" ht="12.75">
      <c r="A16" s="16">
        <f t="shared" si="3"/>
        <v>14</v>
      </c>
      <c r="B16" s="17" t="s">
        <v>42</v>
      </c>
      <c r="C16" s="18">
        <v>181</v>
      </c>
      <c r="D16" s="19">
        <v>151</v>
      </c>
      <c r="E16" s="19">
        <v>213</v>
      </c>
      <c r="F16" s="19">
        <v>201</v>
      </c>
      <c r="G16" s="19">
        <v>176</v>
      </c>
      <c r="H16" s="20">
        <v>232</v>
      </c>
      <c r="I16" s="21">
        <f>SUM(C16:H16)</f>
        <v>1154</v>
      </c>
      <c r="J16" s="22">
        <f>AVERAGE(C16:H16)</f>
        <v>192.33333333333334</v>
      </c>
      <c r="K16" s="19">
        <f t="shared" si="2"/>
        <v>232</v>
      </c>
    </row>
    <row r="17" spans="1:11" ht="12.75">
      <c r="A17" s="16">
        <f t="shared" si="3"/>
        <v>15</v>
      </c>
      <c r="B17" s="29" t="s">
        <v>85</v>
      </c>
      <c r="C17" s="18">
        <v>194</v>
      </c>
      <c r="D17" s="19">
        <v>163</v>
      </c>
      <c r="E17" s="19">
        <v>222</v>
      </c>
      <c r="F17" s="19">
        <v>223</v>
      </c>
      <c r="G17" s="19">
        <v>178</v>
      </c>
      <c r="H17" s="20">
        <v>169</v>
      </c>
      <c r="I17" s="21">
        <f>SUM(C17:H17)</f>
        <v>1149</v>
      </c>
      <c r="J17" s="22">
        <f>AVERAGE(C17:H17)</f>
        <v>191.5</v>
      </c>
      <c r="K17" s="19">
        <f t="shared" si="2"/>
        <v>223</v>
      </c>
    </row>
    <row r="18" spans="1:12" ht="12.75">
      <c r="A18" s="16">
        <f t="shared" si="3"/>
        <v>16</v>
      </c>
      <c r="B18" s="17" t="s">
        <v>68</v>
      </c>
      <c r="C18" s="18">
        <v>202</v>
      </c>
      <c r="D18" s="19">
        <v>195</v>
      </c>
      <c r="E18" s="19">
        <v>156</v>
      </c>
      <c r="F18" s="19">
        <v>185</v>
      </c>
      <c r="G18" s="19">
        <v>210</v>
      </c>
      <c r="H18" s="20">
        <v>201</v>
      </c>
      <c r="I18" s="33">
        <f t="shared" si="0"/>
        <v>1149</v>
      </c>
      <c r="J18" s="22">
        <f t="shared" si="1"/>
        <v>191.5</v>
      </c>
      <c r="K18" s="19">
        <f t="shared" si="2"/>
        <v>210</v>
      </c>
      <c r="L18" s="32"/>
    </row>
    <row r="19" spans="1:14" ht="12.75">
      <c r="A19" s="16">
        <f t="shared" si="3"/>
        <v>17</v>
      </c>
      <c r="B19" s="29" t="s">
        <v>112</v>
      </c>
      <c r="C19" s="18">
        <v>190</v>
      </c>
      <c r="D19" s="19">
        <v>198</v>
      </c>
      <c r="E19" s="19">
        <v>161</v>
      </c>
      <c r="F19" s="19">
        <v>237</v>
      </c>
      <c r="G19" s="19">
        <v>185</v>
      </c>
      <c r="H19" s="20">
        <v>177</v>
      </c>
      <c r="I19" s="33">
        <f t="shared" si="0"/>
        <v>1148</v>
      </c>
      <c r="J19" s="22">
        <f t="shared" si="1"/>
        <v>191.33333333333334</v>
      </c>
      <c r="K19" s="19">
        <f t="shared" si="2"/>
        <v>237</v>
      </c>
      <c r="M19" s="34"/>
      <c r="N19" s="34"/>
    </row>
    <row r="20" spans="1:14" ht="12.75">
      <c r="A20" s="16">
        <f t="shared" si="3"/>
        <v>18</v>
      </c>
      <c r="B20" s="17" t="s">
        <v>63</v>
      </c>
      <c r="C20" s="18">
        <v>192</v>
      </c>
      <c r="D20" s="19">
        <v>202</v>
      </c>
      <c r="E20" s="19">
        <v>157</v>
      </c>
      <c r="F20" s="19">
        <v>129</v>
      </c>
      <c r="G20" s="19">
        <v>187</v>
      </c>
      <c r="H20" s="20">
        <v>279</v>
      </c>
      <c r="I20" s="33">
        <f t="shared" si="0"/>
        <v>1146</v>
      </c>
      <c r="J20" s="22">
        <f t="shared" si="1"/>
        <v>191</v>
      </c>
      <c r="K20" s="19">
        <f t="shared" si="2"/>
        <v>279</v>
      </c>
      <c r="M20" s="35"/>
      <c r="N20" s="35"/>
    </row>
    <row r="21" spans="1:14" ht="12.75">
      <c r="A21" s="16">
        <f t="shared" si="3"/>
        <v>19</v>
      </c>
      <c r="B21" s="17" t="s">
        <v>45</v>
      </c>
      <c r="C21" s="18">
        <v>221</v>
      </c>
      <c r="D21" s="36">
        <v>173</v>
      </c>
      <c r="E21" s="19">
        <v>194</v>
      </c>
      <c r="F21" s="19">
        <v>158</v>
      </c>
      <c r="G21" s="19">
        <v>247</v>
      </c>
      <c r="H21" s="20">
        <v>149</v>
      </c>
      <c r="I21" s="33">
        <f t="shared" si="0"/>
        <v>1142</v>
      </c>
      <c r="J21" s="22">
        <f t="shared" si="1"/>
        <v>190.33333333333334</v>
      </c>
      <c r="K21" s="19">
        <f t="shared" si="2"/>
        <v>247</v>
      </c>
      <c r="M21" s="35"/>
      <c r="N21" s="35"/>
    </row>
    <row r="22" spans="1:14" ht="12.75">
      <c r="A22" s="16">
        <f t="shared" si="3"/>
        <v>20</v>
      </c>
      <c r="B22" s="17" t="s">
        <v>118</v>
      </c>
      <c r="C22" s="18">
        <v>211</v>
      </c>
      <c r="D22" s="19">
        <v>195</v>
      </c>
      <c r="E22" s="19">
        <v>202</v>
      </c>
      <c r="F22" s="19">
        <v>171</v>
      </c>
      <c r="G22" s="19">
        <v>175</v>
      </c>
      <c r="H22" s="20">
        <v>186</v>
      </c>
      <c r="I22" s="21">
        <f t="shared" si="0"/>
        <v>1140</v>
      </c>
      <c r="J22" s="22">
        <f t="shared" si="1"/>
        <v>190</v>
      </c>
      <c r="K22" s="19">
        <f t="shared" si="2"/>
        <v>211</v>
      </c>
      <c r="M22" s="35"/>
      <c r="N22" s="35"/>
    </row>
    <row r="23" spans="1:12" ht="12.75">
      <c r="A23" s="16">
        <f t="shared" si="3"/>
        <v>21</v>
      </c>
      <c r="B23" s="17" t="s">
        <v>54</v>
      </c>
      <c r="C23" s="37">
        <v>215</v>
      </c>
      <c r="D23" s="38">
        <v>202</v>
      </c>
      <c r="E23" s="38">
        <v>187</v>
      </c>
      <c r="F23" s="38">
        <v>201</v>
      </c>
      <c r="G23" s="38">
        <v>177</v>
      </c>
      <c r="H23" s="39">
        <v>157</v>
      </c>
      <c r="I23" s="21">
        <f t="shared" si="0"/>
        <v>1139</v>
      </c>
      <c r="J23" s="22">
        <f t="shared" si="1"/>
        <v>189.83333333333334</v>
      </c>
      <c r="K23" s="19">
        <f>MAX(C23:H23)</f>
        <v>215</v>
      </c>
      <c r="L23" s="35"/>
    </row>
    <row r="24" spans="1:11" ht="12.75">
      <c r="A24" s="16">
        <f t="shared" si="3"/>
        <v>22</v>
      </c>
      <c r="B24" s="17" t="s">
        <v>136</v>
      </c>
      <c r="C24" s="18">
        <v>180</v>
      </c>
      <c r="D24" s="19">
        <v>194</v>
      </c>
      <c r="E24" s="19">
        <v>171</v>
      </c>
      <c r="F24" s="19">
        <v>197</v>
      </c>
      <c r="G24" s="19">
        <v>206</v>
      </c>
      <c r="H24" s="20">
        <v>191</v>
      </c>
      <c r="I24" s="21">
        <f t="shared" si="0"/>
        <v>1139</v>
      </c>
      <c r="J24" s="22">
        <f t="shared" si="1"/>
        <v>189.83333333333334</v>
      </c>
      <c r="K24" s="19">
        <f t="shared" si="2"/>
        <v>206</v>
      </c>
    </row>
    <row r="25" spans="1:12" ht="12.75">
      <c r="A25" s="16">
        <f t="shared" si="3"/>
        <v>23</v>
      </c>
      <c r="B25" s="17" t="s">
        <v>53</v>
      </c>
      <c r="C25" s="18">
        <v>234</v>
      </c>
      <c r="D25" s="19">
        <v>155</v>
      </c>
      <c r="E25" s="19">
        <v>208</v>
      </c>
      <c r="F25" s="19">
        <v>160</v>
      </c>
      <c r="G25" s="19">
        <v>188</v>
      </c>
      <c r="H25" s="20">
        <v>190</v>
      </c>
      <c r="I25" s="21">
        <f t="shared" si="0"/>
        <v>1135</v>
      </c>
      <c r="J25" s="22">
        <f t="shared" si="1"/>
        <v>189.16666666666666</v>
      </c>
      <c r="K25" s="19">
        <f t="shared" si="2"/>
        <v>234</v>
      </c>
      <c r="L25" s="35"/>
    </row>
    <row r="26" spans="1:12" ht="12.75">
      <c r="A26" s="16">
        <f t="shared" si="3"/>
        <v>24</v>
      </c>
      <c r="B26" s="29" t="s">
        <v>43</v>
      </c>
      <c r="C26" s="18">
        <v>186</v>
      </c>
      <c r="D26" s="19">
        <v>215</v>
      </c>
      <c r="E26" s="19">
        <v>211</v>
      </c>
      <c r="F26" s="19">
        <v>176</v>
      </c>
      <c r="G26" s="19">
        <v>144</v>
      </c>
      <c r="H26" s="20">
        <v>201</v>
      </c>
      <c r="I26" s="33">
        <f>SUM(C26:H26)</f>
        <v>1133</v>
      </c>
      <c r="J26" s="22">
        <f>AVERAGE(C26:H26)</f>
        <v>188.83333333333334</v>
      </c>
      <c r="K26" s="19">
        <f t="shared" si="2"/>
        <v>215</v>
      </c>
      <c r="L26" s="35"/>
    </row>
    <row r="27" spans="1:11" ht="12.75">
      <c r="A27" s="16">
        <f t="shared" si="3"/>
        <v>25</v>
      </c>
      <c r="B27" s="17" t="s">
        <v>41</v>
      </c>
      <c r="C27" s="43">
        <v>168</v>
      </c>
      <c r="D27" s="44">
        <v>186</v>
      </c>
      <c r="E27" s="44">
        <v>235</v>
      </c>
      <c r="F27" s="44">
        <v>150</v>
      </c>
      <c r="G27" s="44">
        <v>195</v>
      </c>
      <c r="H27" s="45">
        <v>197</v>
      </c>
      <c r="I27" s="33">
        <f>SUM(C27:H27)</f>
        <v>1131</v>
      </c>
      <c r="J27" s="22">
        <f>AVERAGE(C27:H27)</f>
        <v>188.5</v>
      </c>
      <c r="K27" s="19">
        <f t="shared" si="2"/>
        <v>235</v>
      </c>
    </row>
    <row r="28" spans="1:11" ht="12.75">
      <c r="A28" s="16">
        <f t="shared" si="3"/>
        <v>26</v>
      </c>
      <c r="B28" s="17" t="s">
        <v>96</v>
      </c>
      <c r="C28" s="18">
        <v>188</v>
      </c>
      <c r="D28" s="19">
        <v>228</v>
      </c>
      <c r="E28" s="19">
        <v>203</v>
      </c>
      <c r="F28" s="19">
        <v>182</v>
      </c>
      <c r="G28" s="19">
        <v>150</v>
      </c>
      <c r="H28" s="20">
        <v>180</v>
      </c>
      <c r="I28" s="33">
        <f t="shared" si="0"/>
        <v>1131</v>
      </c>
      <c r="J28" s="22">
        <f t="shared" si="1"/>
        <v>188.5</v>
      </c>
      <c r="K28" s="19">
        <f t="shared" si="2"/>
        <v>228</v>
      </c>
    </row>
    <row r="29" spans="1:11" ht="12.75">
      <c r="A29" s="16">
        <f t="shared" si="3"/>
        <v>27</v>
      </c>
      <c r="B29" s="17" t="s">
        <v>60</v>
      </c>
      <c r="C29" s="18">
        <v>226</v>
      </c>
      <c r="D29" s="19">
        <v>194</v>
      </c>
      <c r="E29" s="19">
        <v>188</v>
      </c>
      <c r="F29" s="19">
        <v>184</v>
      </c>
      <c r="G29" s="19">
        <v>161</v>
      </c>
      <c r="H29" s="20">
        <v>176</v>
      </c>
      <c r="I29" s="33">
        <f t="shared" si="0"/>
        <v>1129</v>
      </c>
      <c r="J29" s="22">
        <f t="shared" si="1"/>
        <v>188.16666666666666</v>
      </c>
      <c r="K29" s="19">
        <f t="shared" si="2"/>
        <v>226</v>
      </c>
    </row>
    <row r="30" spans="1:11" ht="12.75">
      <c r="A30" s="16">
        <f t="shared" si="3"/>
        <v>28</v>
      </c>
      <c r="B30" s="17" t="s">
        <v>79</v>
      </c>
      <c r="C30" s="18">
        <v>182</v>
      </c>
      <c r="D30" s="19">
        <v>181</v>
      </c>
      <c r="E30" s="19">
        <v>199</v>
      </c>
      <c r="F30" s="19">
        <v>191</v>
      </c>
      <c r="G30" s="19">
        <v>183</v>
      </c>
      <c r="H30" s="20">
        <v>192</v>
      </c>
      <c r="I30" s="33">
        <f t="shared" si="0"/>
        <v>1128</v>
      </c>
      <c r="J30" s="22">
        <f t="shared" si="1"/>
        <v>188</v>
      </c>
      <c r="K30" s="19">
        <f t="shared" si="2"/>
        <v>199</v>
      </c>
    </row>
    <row r="31" spans="1:11" ht="12.75">
      <c r="A31" s="16">
        <f t="shared" si="3"/>
        <v>29</v>
      </c>
      <c r="B31" s="17" t="s">
        <v>131</v>
      </c>
      <c r="C31" s="18">
        <v>174</v>
      </c>
      <c r="D31" s="19">
        <v>214</v>
      </c>
      <c r="E31" s="19">
        <v>199</v>
      </c>
      <c r="F31" s="19">
        <v>185</v>
      </c>
      <c r="G31" s="19">
        <v>137</v>
      </c>
      <c r="H31" s="20">
        <v>218</v>
      </c>
      <c r="I31" s="33">
        <f t="shared" si="0"/>
        <v>1127</v>
      </c>
      <c r="J31" s="22">
        <f t="shared" si="1"/>
        <v>187.83333333333334</v>
      </c>
      <c r="K31" s="19">
        <f t="shared" si="2"/>
        <v>218</v>
      </c>
    </row>
    <row r="32" spans="1:11" ht="12.75">
      <c r="A32" s="16">
        <f t="shared" si="3"/>
        <v>30</v>
      </c>
      <c r="B32" s="17" t="s">
        <v>133</v>
      </c>
      <c r="C32" s="18">
        <v>173</v>
      </c>
      <c r="D32" s="19">
        <v>190</v>
      </c>
      <c r="E32" s="19">
        <v>202</v>
      </c>
      <c r="F32" s="19">
        <v>210</v>
      </c>
      <c r="G32" s="19">
        <v>160</v>
      </c>
      <c r="H32" s="20">
        <v>192</v>
      </c>
      <c r="I32" s="33">
        <f>SUM(C32:H32)</f>
        <v>1127</v>
      </c>
      <c r="J32" s="22">
        <f>AVERAGE(C32:H32)</f>
        <v>187.83333333333334</v>
      </c>
      <c r="K32" s="19">
        <f t="shared" si="2"/>
        <v>210</v>
      </c>
    </row>
    <row r="33" spans="1:11" ht="12.75">
      <c r="A33" s="16">
        <f t="shared" si="3"/>
        <v>31</v>
      </c>
      <c r="B33" s="17" t="s">
        <v>78</v>
      </c>
      <c r="C33" s="18">
        <v>224</v>
      </c>
      <c r="D33" s="19">
        <v>167</v>
      </c>
      <c r="E33" s="19">
        <v>194</v>
      </c>
      <c r="F33" s="19">
        <v>160</v>
      </c>
      <c r="G33" s="19">
        <v>205</v>
      </c>
      <c r="H33" s="20">
        <v>175</v>
      </c>
      <c r="I33" s="33">
        <f t="shared" si="0"/>
        <v>1125</v>
      </c>
      <c r="J33" s="22">
        <f t="shared" si="1"/>
        <v>187.5</v>
      </c>
      <c r="K33" s="19">
        <f t="shared" si="2"/>
        <v>224</v>
      </c>
    </row>
    <row r="34" spans="1:12" ht="12.75">
      <c r="A34" s="16">
        <f t="shared" si="3"/>
        <v>32</v>
      </c>
      <c r="B34" s="17" t="s">
        <v>130</v>
      </c>
      <c r="C34" s="36">
        <v>164</v>
      </c>
      <c r="D34" s="38">
        <v>189</v>
      </c>
      <c r="E34" s="38">
        <v>182</v>
      </c>
      <c r="F34" s="38">
        <v>187</v>
      </c>
      <c r="G34" s="38">
        <v>190</v>
      </c>
      <c r="H34" s="39">
        <v>210</v>
      </c>
      <c r="I34" s="33">
        <f t="shared" si="0"/>
        <v>1122</v>
      </c>
      <c r="J34" s="22">
        <f t="shared" si="1"/>
        <v>187</v>
      </c>
      <c r="K34" s="19">
        <f t="shared" si="2"/>
        <v>210</v>
      </c>
      <c r="L34" s="34"/>
    </row>
    <row r="35" spans="1:11" ht="12.75">
      <c r="A35" s="16">
        <f t="shared" si="3"/>
        <v>33</v>
      </c>
      <c r="B35" s="17" t="s">
        <v>107</v>
      </c>
      <c r="C35" s="18">
        <v>181</v>
      </c>
      <c r="D35" s="19">
        <v>202</v>
      </c>
      <c r="E35" s="19">
        <v>188</v>
      </c>
      <c r="F35" s="19">
        <v>198</v>
      </c>
      <c r="G35" s="19">
        <v>182</v>
      </c>
      <c r="H35" s="20">
        <v>170</v>
      </c>
      <c r="I35" s="33">
        <f t="shared" si="0"/>
        <v>1121</v>
      </c>
      <c r="J35" s="22">
        <f t="shared" si="1"/>
        <v>186.83333333333334</v>
      </c>
      <c r="K35" s="19">
        <f t="shared" si="2"/>
        <v>202</v>
      </c>
    </row>
    <row r="36" spans="1:11" ht="12.75">
      <c r="A36" s="16">
        <f t="shared" si="3"/>
        <v>34</v>
      </c>
      <c r="B36" s="17" t="s">
        <v>97</v>
      </c>
      <c r="C36" s="18">
        <v>148</v>
      </c>
      <c r="D36" s="19">
        <v>196</v>
      </c>
      <c r="E36" s="19">
        <v>193</v>
      </c>
      <c r="F36" s="19">
        <v>233</v>
      </c>
      <c r="G36" s="19">
        <v>166</v>
      </c>
      <c r="H36" s="20">
        <v>183</v>
      </c>
      <c r="I36" s="33">
        <f>SUM(C36:H36)</f>
        <v>1119</v>
      </c>
      <c r="J36" s="22">
        <f>AVERAGE(C36:H36)</f>
        <v>186.5</v>
      </c>
      <c r="K36" s="19">
        <f t="shared" si="2"/>
        <v>233</v>
      </c>
    </row>
    <row r="37" spans="1:11" ht="12.75">
      <c r="A37" s="16">
        <f t="shared" si="3"/>
        <v>35</v>
      </c>
      <c r="B37" s="23" t="s">
        <v>108</v>
      </c>
      <c r="C37" s="24">
        <v>147</v>
      </c>
      <c r="D37" s="25">
        <v>171</v>
      </c>
      <c r="E37" s="25">
        <v>182</v>
      </c>
      <c r="F37" s="25">
        <v>182</v>
      </c>
      <c r="G37" s="25">
        <v>215</v>
      </c>
      <c r="H37" s="26">
        <v>222</v>
      </c>
      <c r="I37" s="46">
        <f t="shared" si="0"/>
        <v>1119</v>
      </c>
      <c r="J37" s="28">
        <f t="shared" si="1"/>
        <v>186.5</v>
      </c>
      <c r="K37" s="19">
        <f t="shared" si="2"/>
        <v>222</v>
      </c>
    </row>
    <row r="38" spans="1:11" ht="12.75">
      <c r="A38" s="16">
        <f t="shared" si="3"/>
        <v>36</v>
      </c>
      <c r="B38" s="17" t="s">
        <v>70</v>
      </c>
      <c r="C38" s="18">
        <v>210</v>
      </c>
      <c r="D38" s="19">
        <v>191</v>
      </c>
      <c r="E38" s="19">
        <v>163</v>
      </c>
      <c r="F38" s="19">
        <v>171</v>
      </c>
      <c r="G38" s="19">
        <v>178</v>
      </c>
      <c r="H38" s="20">
        <v>203</v>
      </c>
      <c r="I38" s="33">
        <f t="shared" si="0"/>
        <v>1116</v>
      </c>
      <c r="J38" s="22">
        <f t="shared" si="1"/>
        <v>186</v>
      </c>
      <c r="K38" s="19">
        <f t="shared" si="2"/>
        <v>210</v>
      </c>
    </row>
    <row r="39" spans="1:11" ht="12.75">
      <c r="A39" s="16">
        <f t="shared" si="3"/>
        <v>37</v>
      </c>
      <c r="B39" s="17" t="s">
        <v>46</v>
      </c>
      <c r="C39" s="18">
        <v>155</v>
      </c>
      <c r="D39" s="19">
        <v>244</v>
      </c>
      <c r="E39" s="19">
        <v>194</v>
      </c>
      <c r="F39" s="19">
        <v>201</v>
      </c>
      <c r="G39" s="19">
        <v>187</v>
      </c>
      <c r="H39" s="20">
        <v>122</v>
      </c>
      <c r="I39" s="33">
        <f t="shared" si="0"/>
        <v>1103</v>
      </c>
      <c r="J39" s="22">
        <f t="shared" si="1"/>
        <v>183.83333333333334</v>
      </c>
      <c r="K39" s="19">
        <f t="shared" si="2"/>
        <v>244</v>
      </c>
    </row>
    <row r="40" spans="1:11" ht="12.75">
      <c r="A40" s="16">
        <f t="shared" si="3"/>
        <v>38</v>
      </c>
      <c r="B40" s="17" t="s">
        <v>88</v>
      </c>
      <c r="C40" s="18">
        <v>182</v>
      </c>
      <c r="D40" s="19">
        <v>167</v>
      </c>
      <c r="E40" s="19">
        <v>205</v>
      </c>
      <c r="F40" s="19">
        <v>175</v>
      </c>
      <c r="G40" s="19">
        <v>180</v>
      </c>
      <c r="H40" s="20">
        <v>193</v>
      </c>
      <c r="I40" s="33">
        <f t="shared" si="0"/>
        <v>1102</v>
      </c>
      <c r="J40" s="22">
        <f t="shared" si="1"/>
        <v>183.66666666666666</v>
      </c>
      <c r="K40" s="19">
        <f t="shared" si="2"/>
        <v>205</v>
      </c>
    </row>
    <row r="41" spans="1:11" ht="12.75">
      <c r="A41" s="16">
        <f t="shared" si="3"/>
        <v>39</v>
      </c>
      <c r="B41" s="23" t="s">
        <v>106</v>
      </c>
      <c r="C41" s="24">
        <v>195</v>
      </c>
      <c r="D41" s="25">
        <v>186</v>
      </c>
      <c r="E41" s="25">
        <v>178</v>
      </c>
      <c r="F41" s="25">
        <v>181</v>
      </c>
      <c r="G41" s="25">
        <v>182</v>
      </c>
      <c r="H41" s="26">
        <v>180</v>
      </c>
      <c r="I41" s="46">
        <f t="shared" si="0"/>
        <v>1102</v>
      </c>
      <c r="J41" s="28">
        <f t="shared" si="1"/>
        <v>183.66666666666666</v>
      </c>
      <c r="K41" s="19">
        <f t="shared" si="2"/>
        <v>195</v>
      </c>
    </row>
    <row r="42" spans="1:11" ht="12.75">
      <c r="A42" s="16">
        <f t="shared" si="3"/>
        <v>40</v>
      </c>
      <c r="B42" s="53" t="s">
        <v>132</v>
      </c>
      <c r="C42" s="36">
        <v>246</v>
      </c>
      <c r="D42" s="38">
        <v>188</v>
      </c>
      <c r="E42" s="38">
        <v>194</v>
      </c>
      <c r="F42" s="38">
        <v>161</v>
      </c>
      <c r="G42" s="38">
        <v>133</v>
      </c>
      <c r="H42" s="39">
        <v>175</v>
      </c>
      <c r="I42" s="54">
        <f t="shared" si="0"/>
        <v>1097</v>
      </c>
      <c r="J42" s="22">
        <f t="shared" si="1"/>
        <v>182.83333333333334</v>
      </c>
      <c r="K42" s="19">
        <f t="shared" si="2"/>
        <v>246</v>
      </c>
    </row>
    <row r="43" spans="1:11" ht="12.75">
      <c r="A43" s="16">
        <f t="shared" si="3"/>
        <v>41</v>
      </c>
      <c r="B43" s="17" t="s">
        <v>120</v>
      </c>
      <c r="C43" s="18">
        <v>183</v>
      </c>
      <c r="D43" s="19">
        <v>228</v>
      </c>
      <c r="E43" s="19">
        <v>172</v>
      </c>
      <c r="F43" s="19">
        <v>156</v>
      </c>
      <c r="G43" s="19">
        <v>167</v>
      </c>
      <c r="H43" s="20">
        <v>188</v>
      </c>
      <c r="I43" s="54">
        <f t="shared" si="0"/>
        <v>1094</v>
      </c>
      <c r="J43" s="22">
        <f t="shared" si="1"/>
        <v>182.33333333333334</v>
      </c>
      <c r="K43" s="19">
        <f t="shared" si="2"/>
        <v>228</v>
      </c>
    </row>
    <row r="44" spans="1:11" ht="12.75">
      <c r="A44" s="16">
        <f t="shared" si="3"/>
        <v>42</v>
      </c>
      <c r="B44" s="29" t="s">
        <v>94</v>
      </c>
      <c r="C44" s="18">
        <v>143</v>
      </c>
      <c r="D44" s="19">
        <v>189</v>
      </c>
      <c r="E44" s="19">
        <v>168</v>
      </c>
      <c r="F44" s="19">
        <v>228</v>
      </c>
      <c r="G44" s="19">
        <v>186</v>
      </c>
      <c r="H44" s="20">
        <v>179</v>
      </c>
      <c r="I44" s="21">
        <f>SUM(C44:H44)</f>
        <v>1093</v>
      </c>
      <c r="J44" s="22">
        <f>AVERAGE(C44:H44)</f>
        <v>182.16666666666666</v>
      </c>
      <c r="K44" s="19">
        <f t="shared" si="2"/>
        <v>228</v>
      </c>
    </row>
    <row r="45" spans="1:11" ht="12.75">
      <c r="A45" s="16">
        <f t="shared" si="3"/>
        <v>43</v>
      </c>
      <c r="B45" s="17" t="s">
        <v>90</v>
      </c>
      <c r="C45" s="19">
        <v>182</v>
      </c>
      <c r="D45" s="19">
        <v>180</v>
      </c>
      <c r="E45" s="19">
        <v>198</v>
      </c>
      <c r="F45" s="19">
        <v>189</v>
      </c>
      <c r="G45" s="19">
        <v>210</v>
      </c>
      <c r="H45" s="59">
        <v>132</v>
      </c>
      <c r="I45" s="21">
        <f t="shared" si="0"/>
        <v>1091</v>
      </c>
      <c r="J45" s="22">
        <f t="shared" si="1"/>
        <v>181.83333333333334</v>
      </c>
      <c r="K45" s="19">
        <f t="shared" si="2"/>
        <v>210</v>
      </c>
    </row>
    <row r="46" spans="1:11" ht="12.75">
      <c r="A46" s="16">
        <f t="shared" si="3"/>
        <v>44</v>
      </c>
      <c r="B46" s="17" t="s">
        <v>49</v>
      </c>
      <c r="C46" s="18">
        <v>218</v>
      </c>
      <c r="D46" s="19">
        <v>172</v>
      </c>
      <c r="E46" s="19">
        <v>186</v>
      </c>
      <c r="F46" s="19">
        <v>199</v>
      </c>
      <c r="G46" s="19">
        <v>163</v>
      </c>
      <c r="H46" s="20">
        <v>149</v>
      </c>
      <c r="I46" s="33">
        <f>SUM(C46:H46)</f>
        <v>1087</v>
      </c>
      <c r="J46" s="22">
        <f>AVERAGE(C46:H46)</f>
        <v>181.16666666666666</v>
      </c>
      <c r="K46" s="19">
        <f t="shared" si="2"/>
        <v>218</v>
      </c>
    </row>
    <row r="47" spans="1:11" ht="12.75">
      <c r="A47" s="16">
        <f t="shared" si="3"/>
        <v>45</v>
      </c>
      <c r="B47" s="17" t="s">
        <v>26</v>
      </c>
      <c r="C47" s="18">
        <v>164</v>
      </c>
      <c r="D47" s="19">
        <v>200</v>
      </c>
      <c r="E47" s="19">
        <v>172</v>
      </c>
      <c r="F47" s="19">
        <v>215</v>
      </c>
      <c r="G47" s="19">
        <v>153</v>
      </c>
      <c r="H47" s="20">
        <v>182</v>
      </c>
      <c r="I47" s="33">
        <f t="shared" si="0"/>
        <v>1086</v>
      </c>
      <c r="J47" s="22">
        <f t="shared" si="1"/>
        <v>181</v>
      </c>
      <c r="K47" s="19">
        <f t="shared" si="2"/>
        <v>215</v>
      </c>
    </row>
    <row r="48" spans="1:11" ht="12.75">
      <c r="A48" s="16">
        <f t="shared" si="3"/>
        <v>46</v>
      </c>
      <c r="B48" s="23" t="s">
        <v>25</v>
      </c>
      <c r="C48" s="24">
        <v>208</v>
      </c>
      <c r="D48" s="25">
        <v>195</v>
      </c>
      <c r="E48" s="25">
        <v>172</v>
      </c>
      <c r="F48" s="25">
        <v>180</v>
      </c>
      <c r="G48" s="25">
        <v>180</v>
      </c>
      <c r="H48" s="26">
        <v>151</v>
      </c>
      <c r="I48" s="55">
        <f t="shared" si="0"/>
        <v>1086</v>
      </c>
      <c r="J48" s="28">
        <f t="shared" si="1"/>
        <v>181</v>
      </c>
      <c r="K48" s="19">
        <f t="shared" si="2"/>
        <v>208</v>
      </c>
    </row>
    <row r="49" spans="1:11" ht="12.75">
      <c r="A49" s="16">
        <f t="shared" si="3"/>
        <v>47</v>
      </c>
      <c r="B49" s="17" t="s">
        <v>122</v>
      </c>
      <c r="C49" s="19">
        <v>227</v>
      </c>
      <c r="D49" s="19">
        <v>158</v>
      </c>
      <c r="E49" s="19">
        <v>138</v>
      </c>
      <c r="F49" s="19">
        <v>163</v>
      </c>
      <c r="G49" s="19">
        <v>190</v>
      </c>
      <c r="H49" s="59">
        <v>207</v>
      </c>
      <c r="I49" s="21">
        <f>SUM(C49:H49)</f>
        <v>1083</v>
      </c>
      <c r="J49" s="22">
        <f>AVERAGE(C49:H49)</f>
        <v>180.5</v>
      </c>
      <c r="K49" s="19">
        <f t="shared" si="2"/>
        <v>227</v>
      </c>
    </row>
    <row r="50" spans="1:11" ht="12.75">
      <c r="A50" s="16">
        <f t="shared" si="3"/>
        <v>48</v>
      </c>
      <c r="B50" s="53" t="s">
        <v>69</v>
      </c>
      <c r="C50" s="36">
        <v>148</v>
      </c>
      <c r="D50" s="38">
        <v>200</v>
      </c>
      <c r="E50" s="38">
        <v>159</v>
      </c>
      <c r="F50" s="38">
        <v>193</v>
      </c>
      <c r="G50" s="38">
        <v>169</v>
      </c>
      <c r="H50" s="39">
        <v>214</v>
      </c>
      <c r="I50" s="54">
        <f>SUM(C50:H50)</f>
        <v>1083</v>
      </c>
      <c r="J50" s="61">
        <f>AVERAGE(C50:H50)</f>
        <v>180.5</v>
      </c>
      <c r="K50" s="19">
        <f t="shared" si="2"/>
        <v>214</v>
      </c>
    </row>
    <row r="51" spans="1:11" ht="12.75">
      <c r="A51" s="16">
        <f t="shared" si="3"/>
        <v>49</v>
      </c>
      <c r="B51" s="17" t="s">
        <v>24</v>
      </c>
      <c r="C51" s="18">
        <v>179</v>
      </c>
      <c r="D51" s="19">
        <v>167</v>
      </c>
      <c r="E51" s="19">
        <v>169</v>
      </c>
      <c r="F51" s="19">
        <v>235</v>
      </c>
      <c r="G51" s="19">
        <v>147</v>
      </c>
      <c r="H51" s="20">
        <v>183</v>
      </c>
      <c r="I51" s="33">
        <f>SUM(C51:H51)</f>
        <v>1080</v>
      </c>
      <c r="J51" s="22">
        <f>AVERAGE(C51:H51)</f>
        <v>180</v>
      </c>
      <c r="K51" s="19">
        <f t="shared" si="2"/>
        <v>235</v>
      </c>
    </row>
    <row r="52" spans="1:11" ht="12.75">
      <c r="A52" s="16">
        <f t="shared" si="3"/>
        <v>50</v>
      </c>
      <c r="B52" s="17" t="s">
        <v>35</v>
      </c>
      <c r="C52" s="18">
        <v>145</v>
      </c>
      <c r="D52" s="19">
        <v>196</v>
      </c>
      <c r="E52" s="19">
        <v>170</v>
      </c>
      <c r="F52" s="19">
        <v>204</v>
      </c>
      <c r="G52" s="19">
        <v>187</v>
      </c>
      <c r="H52" s="20">
        <v>177</v>
      </c>
      <c r="I52" s="33">
        <f>SUM(C52:H52)</f>
        <v>1079</v>
      </c>
      <c r="J52" s="22">
        <f>AVERAGE(C52:H52)</f>
        <v>179.83333333333334</v>
      </c>
      <c r="K52" s="19">
        <f t="shared" si="2"/>
        <v>204</v>
      </c>
    </row>
    <row r="53" spans="1:11" ht="12.75">
      <c r="A53" s="16">
        <f t="shared" si="3"/>
        <v>51</v>
      </c>
      <c r="B53" s="17" t="s">
        <v>32</v>
      </c>
      <c r="C53" s="18">
        <v>214</v>
      </c>
      <c r="D53" s="19">
        <v>194</v>
      </c>
      <c r="E53" s="19">
        <v>145</v>
      </c>
      <c r="F53" s="19">
        <v>165</v>
      </c>
      <c r="G53" s="19">
        <v>156</v>
      </c>
      <c r="H53" s="20">
        <v>204</v>
      </c>
      <c r="I53" s="33">
        <f t="shared" si="0"/>
        <v>1078</v>
      </c>
      <c r="J53" s="22">
        <f t="shared" si="1"/>
        <v>179.66666666666666</v>
      </c>
      <c r="K53" s="19">
        <f t="shared" si="2"/>
        <v>214</v>
      </c>
    </row>
    <row r="54" spans="1:11" ht="12.75">
      <c r="A54" s="16">
        <f t="shared" si="3"/>
        <v>52</v>
      </c>
      <c r="B54" s="23" t="s">
        <v>65</v>
      </c>
      <c r="C54" s="24">
        <v>199</v>
      </c>
      <c r="D54" s="25">
        <v>160</v>
      </c>
      <c r="E54" s="25">
        <v>190</v>
      </c>
      <c r="F54" s="25">
        <v>167</v>
      </c>
      <c r="G54" s="25">
        <v>188</v>
      </c>
      <c r="H54" s="26">
        <v>170</v>
      </c>
      <c r="I54" s="46">
        <f>SUM(C54:H54)</f>
        <v>1074</v>
      </c>
      <c r="J54" s="28">
        <f>AVERAGE(C54:H54)</f>
        <v>179</v>
      </c>
      <c r="K54" s="19">
        <f t="shared" si="2"/>
        <v>199</v>
      </c>
    </row>
    <row r="55" spans="1:11" ht="12.75">
      <c r="A55" s="16">
        <f t="shared" si="3"/>
        <v>53</v>
      </c>
      <c r="B55" s="23" t="s">
        <v>29</v>
      </c>
      <c r="C55" s="25">
        <v>170</v>
      </c>
      <c r="D55" s="25">
        <v>189</v>
      </c>
      <c r="E55" s="25">
        <v>195</v>
      </c>
      <c r="F55" s="25">
        <v>215</v>
      </c>
      <c r="G55" s="25">
        <v>170</v>
      </c>
      <c r="H55" s="57">
        <v>132</v>
      </c>
      <c r="I55" s="27">
        <f>SUM(C55:H55)</f>
        <v>1071</v>
      </c>
      <c r="J55" s="28">
        <f>AVERAGE(C55:H55)</f>
        <v>178.5</v>
      </c>
      <c r="K55" s="19">
        <f t="shared" si="2"/>
        <v>215</v>
      </c>
    </row>
    <row r="56" spans="1:11" ht="12.75">
      <c r="A56" s="16">
        <f t="shared" si="3"/>
        <v>54</v>
      </c>
      <c r="B56" s="23" t="s">
        <v>62</v>
      </c>
      <c r="C56" s="24">
        <v>192</v>
      </c>
      <c r="D56" s="25">
        <v>159</v>
      </c>
      <c r="E56" s="25">
        <v>157</v>
      </c>
      <c r="F56" s="25">
        <v>190</v>
      </c>
      <c r="G56" s="25">
        <v>222</v>
      </c>
      <c r="H56" s="26">
        <v>150</v>
      </c>
      <c r="I56" s="46">
        <f t="shared" si="0"/>
        <v>1070</v>
      </c>
      <c r="J56" s="28">
        <f t="shared" si="1"/>
        <v>178.33333333333334</v>
      </c>
      <c r="K56" s="19">
        <f t="shared" si="2"/>
        <v>222</v>
      </c>
    </row>
    <row r="57" spans="1:11" ht="12.75">
      <c r="A57" s="16">
        <f t="shared" si="3"/>
        <v>55</v>
      </c>
      <c r="B57" s="47" t="s">
        <v>105</v>
      </c>
      <c r="C57" s="48">
        <v>196</v>
      </c>
      <c r="D57" s="49">
        <v>165</v>
      </c>
      <c r="E57" s="49">
        <v>143</v>
      </c>
      <c r="F57" s="49">
        <v>171</v>
      </c>
      <c r="G57" s="49">
        <v>225</v>
      </c>
      <c r="H57" s="50">
        <v>169</v>
      </c>
      <c r="I57" s="51">
        <f t="shared" si="0"/>
        <v>1069</v>
      </c>
      <c r="J57" s="52">
        <f t="shared" si="1"/>
        <v>178.16666666666666</v>
      </c>
      <c r="K57" s="19">
        <f t="shared" si="2"/>
        <v>225</v>
      </c>
    </row>
    <row r="58" spans="1:11" ht="12.75">
      <c r="A58" s="16">
        <f t="shared" si="3"/>
        <v>56</v>
      </c>
      <c r="B58" s="17" t="s">
        <v>129</v>
      </c>
      <c r="C58" s="18">
        <v>170</v>
      </c>
      <c r="D58" s="19">
        <v>177</v>
      </c>
      <c r="E58" s="19">
        <v>165</v>
      </c>
      <c r="F58" s="19">
        <v>179</v>
      </c>
      <c r="G58" s="19">
        <v>210</v>
      </c>
      <c r="H58" s="20">
        <v>168</v>
      </c>
      <c r="I58" s="33">
        <f t="shared" si="0"/>
        <v>1069</v>
      </c>
      <c r="J58" s="22">
        <f t="shared" si="1"/>
        <v>178.16666666666666</v>
      </c>
      <c r="K58" s="19">
        <f t="shared" si="2"/>
        <v>210</v>
      </c>
    </row>
    <row r="59" spans="1:11" ht="12.75">
      <c r="A59" s="16">
        <f t="shared" si="3"/>
        <v>57</v>
      </c>
      <c r="B59" s="47" t="s">
        <v>77</v>
      </c>
      <c r="C59" s="48">
        <v>194</v>
      </c>
      <c r="D59" s="49">
        <v>181</v>
      </c>
      <c r="E59" s="49">
        <v>157</v>
      </c>
      <c r="F59" s="49">
        <v>176</v>
      </c>
      <c r="G59" s="49">
        <v>197</v>
      </c>
      <c r="H59" s="50">
        <v>161</v>
      </c>
      <c r="I59" s="51">
        <f t="shared" si="0"/>
        <v>1066</v>
      </c>
      <c r="J59" s="52">
        <f t="shared" si="1"/>
        <v>177.66666666666666</v>
      </c>
      <c r="K59" s="19">
        <f t="shared" si="2"/>
        <v>197</v>
      </c>
    </row>
    <row r="60" spans="1:11" ht="12.75">
      <c r="A60" s="16">
        <f t="shared" si="3"/>
        <v>58</v>
      </c>
      <c r="B60" s="17" t="s">
        <v>21</v>
      </c>
      <c r="C60" s="18">
        <v>195</v>
      </c>
      <c r="D60" s="19">
        <v>189</v>
      </c>
      <c r="E60" s="19">
        <v>143</v>
      </c>
      <c r="F60" s="19">
        <v>172</v>
      </c>
      <c r="G60" s="19">
        <v>208</v>
      </c>
      <c r="H60" s="20">
        <v>158</v>
      </c>
      <c r="I60" s="33">
        <f>SUM(C60:H60)</f>
        <v>1065</v>
      </c>
      <c r="J60" s="22">
        <f>AVERAGE(C60:H60)</f>
        <v>177.5</v>
      </c>
      <c r="K60" s="19">
        <f t="shared" si="2"/>
        <v>208</v>
      </c>
    </row>
    <row r="61" spans="1:11" ht="12.75">
      <c r="A61" s="16">
        <f t="shared" si="3"/>
        <v>59</v>
      </c>
      <c r="B61" s="23" t="s">
        <v>28</v>
      </c>
      <c r="C61" s="24">
        <v>157</v>
      </c>
      <c r="D61" s="25">
        <v>165</v>
      </c>
      <c r="E61" s="25">
        <v>182</v>
      </c>
      <c r="F61" s="25">
        <v>179</v>
      </c>
      <c r="G61" s="25">
        <v>202</v>
      </c>
      <c r="H61" s="26">
        <v>180</v>
      </c>
      <c r="I61" s="46">
        <f t="shared" si="0"/>
        <v>1065</v>
      </c>
      <c r="J61" s="28">
        <f t="shared" si="1"/>
        <v>177.5</v>
      </c>
      <c r="K61" s="19">
        <f t="shared" si="2"/>
        <v>202</v>
      </c>
    </row>
    <row r="62" spans="1:11" ht="12.75">
      <c r="A62" s="16">
        <f t="shared" si="3"/>
        <v>60</v>
      </c>
      <c r="B62" s="114" t="s">
        <v>137</v>
      </c>
      <c r="C62" s="117">
        <v>127</v>
      </c>
      <c r="D62" s="115">
        <v>148</v>
      </c>
      <c r="E62" s="115">
        <v>225</v>
      </c>
      <c r="F62" s="115">
        <v>190</v>
      </c>
      <c r="G62" s="115">
        <v>175</v>
      </c>
      <c r="H62" s="118">
        <v>194</v>
      </c>
      <c r="I62" s="119">
        <f t="shared" si="0"/>
        <v>1059</v>
      </c>
      <c r="J62" s="116">
        <f t="shared" si="1"/>
        <v>176.5</v>
      </c>
      <c r="K62" s="19">
        <f t="shared" si="2"/>
        <v>225</v>
      </c>
    </row>
    <row r="63" spans="1:11" ht="12.75">
      <c r="A63" s="16">
        <f t="shared" si="3"/>
        <v>61</v>
      </c>
      <c r="B63" s="17" t="s">
        <v>71</v>
      </c>
      <c r="C63" s="18">
        <v>156</v>
      </c>
      <c r="D63" s="19">
        <v>213</v>
      </c>
      <c r="E63" s="19">
        <v>190</v>
      </c>
      <c r="F63" s="19">
        <v>143</v>
      </c>
      <c r="G63" s="19">
        <v>161</v>
      </c>
      <c r="H63" s="20">
        <v>196</v>
      </c>
      <c r="I63" s="33">
        <f>SUM(C63:H63)</f>
        <v>1059</v>
      </c>
      <c r="J63" s="22">
        <f>AVERAGE(C63:H63)</f>
        <v>176.5</v>
      </c>
      <c r="K63" s="19">
        <f t="shared" si="2"/>
        <v>213</v>
      </c>
    </row>
    <row r="64" spans="1:11" ht="12.75">
      <c r="A64" s="16">
        <f t="shared" si="3"/>
        <v>62</v>
      </c>
      <c r="B64" s="120" t="s">
        <v>36</v>
      </c>
      <c r="C64" s="43">
        <v>180</v>
      </c>
      <c r="D64" s="44">
        <v>215</v>
      </c>
      <c r="E64" s="44">
        <v>180</v>
      </c>
      <c r="F64" s="44">
        <v>149</v>
      </c>
      <c r="G64" s="44">
        <v>138</v>
      </c>
      <c r="H64" s="45">
        <v>194</v>
      </c>
      <c r="I64" s="21">
        <f>SUM(C64:H64)</f>
        <v>1056</v>
      </c>
      <c r="J64" s="22">
        <f>AVERAGE(C64:H64)</f>
        <v>176</v>
      </c>
      <c r="K64" s="19">
        <f t="shared" si="2"/>
        <v>215</v>
      </c>
    </row>
    <row r="65" spans="1:11" ht="12.75">
      <c r="A65" s="16">
        <f t="shared" si="3"/>
        <v>63</v>
      </c>
      <c r="B65" s="17" t="s">
        <v>116</v>
      </c>
      <c r="C65" s="19">
        <v>200</v>
      </c>
      <c r="D65" s="19">
        <v>134</v>
      </c>
      <c r="E65" s="19">
        <v>179</v>
      </c>
      <c r="F65" s="19">
        <v>131</v>
      </c>
      <c r="G65" s="19">
        <v>209</v>
      </c>
      <c r="H65" s="59">
        <v>201</v>
      </c>
      <c r="I65" s="60">
        <f>SUM(C65:H65)</f>
        <v>1054</v>
      </c>
      <c r="J65" s="61">
        <f>AVERAGE(C65:H65)</f>
        <v>175.66666666666666</v>
      </c>
      <c r="K65" s="19">
        <f t="shared" si="2"/>
        <v>209</v>
      </c>
    </row>
    <row r="66" spans="1:11" ht="12.75">
      <c r="A66" s="16">
        <f t="shared" si="3"/>
        <v>64</v>
      </c>
      <c r="B66" s="23" t="s">
        <v>124</v>
      </c>
      <c r="C66" s="24">
        <v>170</v>
      </c>
      <c r="D66" s="25">
        <v>181</v>
      </c>
      <c r="E66" s="25">
        <v>192</v>
      </c>
      <c r="F66" s="25">
        <v>213</v>
      </c>
      <c r="G66" s="25">
        <v>139</v>
      </c>
      <c r="H66" s="26">
        <v>148</v>
      </c>
      <c r="I66" s="46">
        <f t="shared" si="0"/>
        <v>1043</v>
      </c>
      <c r="J66" s="28">
        <f t="shared" si="1"/>
        <v>173.83333333333334</v>
      </c>
      <c r="K66" s="19">
        <f aca="true" t="shared" si="4" ref="K66:K119">MAX(C66:H66)</f>
        <v>213</v>
      </c>
    </row>
    <row r="67" spans="1:11" ht="12.75">
      <c r="A67" s="16">
        <f t="shared" si="3"/>
        <v>65</v>
      </c>
      <c r="B67" s="17" t="s">
        <v>37</v>
      </c>
      <c r="C67" s="18">
        <v>143</v>
      </c>
      <c r="D67" s="19">
        <v>194</v>
      </c>
      <c r="E67" s="19">
        <v>162</v>
      </c>
      <c r="F67" s="19">
        <v>221</v>
      </c>
      <c r="G67" s="19">
        <v>168</v>
      </c>
      <c r="H67" s="20">
        <v>150</v>
      </c>
      <c r="I67" s="33">
        <f>SUM(C67:H67)</f>
        <v>1038</v>
      </c>
      <c r="J67" s="22">
        <f>AVERAGE(C67:H67)</f>
        <v>173</v>
      </c>
      <c r="K67" s="19">
        <f t="shared" si="4"/>
        <v>221</v>
      </c>
    </row>
    <row r="68" spans="1:11" ht="12.75">
      <c r="A68" s="16">
        <f aca="true" t="shared" si="5" ref="A68:A119">A67+1</f>
        <v>66</v>
      </c>
      <c r="B68" s="17" t="s">
        <v>135</v>
      </c>
      <c r="C68" s="18">
        <v>172</v>
      </c>
      <c r="D68" s="19">
        <v>186</v>
      </c>
      <c r="E68" s="19">
        <v>151</v>
      </c>
      <c r="F68" s="19">
        <v>166</v>
      </c>
      <c r="G68" s="19">
        <v>188</v>
      </c>
      <c r="H68" s="20">
        <v>169</v>
      </c>
      <c r="I68" s="33">
        <f t="shared" si="0"/>
        <v>1032</v>
      </c>
      <c r="J68" s="22">
        <f t="shared" si="1"/>
        <v>172</v>
      </c>
      <c r="K68" s="19">
        <f t="shared" si="4"/>
        <v>188</v>
      </c>
    </row>
    <row r="69" spans="1:11" ht="12.75">
      <c r="A69" s="16">
        <f t="shared" si="5"/>
        <v>67</v>
      </c>
      <c r="B69" s="17" t="s">
        <v>59</v>
      </c>
      <c r="C69" s="18">
        <v>153</v>
      </c>
      <c r="D69" s="19">
        <v>173</v>
      </c>
      <c r="E69" s="19">
        <v>144</v>
      </c>
      <c r="F69" s="19">
        <v>222</v>
      </c>
      <c r="G69" s="19">
        <v>191</v>
      </c>
      <c r="H69" s="20">
        <v>148</v>
      </c>
      <c r="I69" s="33">
        <f t="shared" si="0"/>
        <v>1031</v>
      </c>
      <c r="J69" s="22">
        <f t="shared" si="1"/>
        <v>171.83333333333334</v>
      </c>
      <c r="K69" s="19">
        <f t="shared" si="4"/>
        <v>222</v>
      </c>
    </row>
    <row r="70" spans="1:11" ht="12.75">
      <c r="A70" s="16">
        <f t="shared" si="5"/>
        <v>68</v>
      </c>
      <c r="B70" s="47" t="s">
        <v>100</v>
      </c>
      <c r="C70" s="48">
        <v>115</v>
      </c>
      <c r="D70" s="49">
        <v>181</v>
      </c>
      <c r="E70" s="49">
        <v>200</v>
      </c>
      <c r="F70" s="49">
        <v>158</v>
      </c>
      <c r="G70" s="49">
        <v>195</v>
      </c>
      <c r="H70" s="50">
        <v>182</v>
      </c>
      <c r="I70" s="51">
        <f t="shared" si="0"/>
        <v>1031</v>
      </c>
      <c r="J70" s="52">
        <f t="shared" si="1"/>
        <v>171.83333333333334</v>
      </c>
      <c r="K70" s="19">
        <f t="shared" si="4"/>
        <v>200</v>
      </c>
    </row>
    <row r="71" spans="1:11" ht="12.75">
      <c r="A71" s="16">
        <f t="shared" si="5"/>
        <v>69</v>
      </c>
      <c r="B71" s="17" t="s">
        <v>38</v>
      </c>
      <c r="C71" s="18">
        <v>192</v>
      </c>
      <c r="D71" s="19">
        <v>161</v>
      </c>
      <c r="E71" s="19">
        <v>167</v>
      </c>
      <c r="F71" s="19">
        <v>167</v>
      </c>
      <c r="G71" s="19">
        <v>160</v>
      </c>
      <c r="H71" s="20">
        <v>183</v>
      </c>
      <c r="I71" s="33">
        <f>SUM(C71:H71)</f>
        <v>1030</v>
      </c>
      <c r="J71" s="22">
        <f>AVERAGE(C71:H71)</f>
        <v>171.66666666666666</v>
      </c>
      <c r="K71" s="19">
        <f t="shared" si="4"/>
        <v>192</v>
      </c>
    </row>
    <row r="72" spans="1:11" ht="12.75">
      <c r="A72" s="16">
        <f t="shared" si="5"/>
        <v>70</v>
      </c>
      <c r="B72" s="29" t="s">
        <v>99</v>
      </c>
      <c r="C72" s="36">
        <v>162</v>
      </c>
      <c r="D72" s="38">
        <v>180</v>
      </c>
      <c r="E72" s="90">
        <v>158</v>
      </c>
      <c r="F72" s="90">
        <v>174</v>
      </c>
      <c r="G72" s="90">
        <v>156</v>
      </c>
      <c r="H72" s="121">
        <v>197</v>
      </c>
      <c r="I72" s="54">
        <f t="shared" si="0"/>
        <v>1027</v>
      </c>
      <c r="J72" s="22">
        <f t="shared" si="1"/>
        <v>171.16666666666666</v>
      </c>
      <c r="K72" s="19">
        <f t="shared" si="4"/>
        <v>197</v>
      </c>
    </row>
    <row r="73" spans="1:11" ht="12.75">
      <c r="A73" s="16">
        <f t="shared" si="5"/>
        <v>71</v>
      </c>
      <c r="B73" s="23" t="s">
        <v>121</v>
      </c>
      <c r="C73" s="24">
        <v>140</v>
      </c>
      <c r="D73" s="25">
        <v>173</v>
      </c>
      <c r="E73" s="25">
        <v>173</v>
      </c>
      <c r="F73" s="25">
        <v>191</v>
      </c>
      <c r="G73" s="25">
        <v>140</v>
      </c>
      <c r="H73" s="26">
        <v>209</v>
      </c>
      <c r="I73" s="27">
        <f>SUM(C73:H73)</f>
        <v>1026</v>
      </c>
      <c r="J73" s="28">
        <f>AVERAGE(C73:H73)</f>
        <v>171</v>
      </c>
      <c r="K73" s="19">
        <f t="shared" si="4"/>
        <v>209</v>
      </c>
    </row>
    <row r="74" spans="1:11" ht="12.75">
      <c r="A74" s="16">
        <f t="shared" si="5"/>
        <v>72</v>
      </c>
      <c r="B74" s="17" t="s">
        <v>72</v>
      </c>
      <c r="C74" s="18">
        <v>181</v>
      </c>
      <c r="D74" s="19">
        <v>167</v>
      </c>
      <c r="E74" s="19">
        <v>172</v>
      </c>
      <c r="F74" s="19">
        <v>173</v>
      </c>
      <c r="G74" s="19">
        <v>199</v>
      </c>
      <c r="H74" s="20">
        <v>132</v>
      </c>
      <c r="I74" s="33">
        <f>SUM(C74:H74)</f>
        <v>1024</v>
      </c>
      <c r="J74" s="22">
        <f>AVERAGE(C74:H74)</f>
        <v>170.66666666666666</v>
      </c>
      <c r="K74" s="19">
        <f t="shared" si="4"/>
        <v>199</v>
      </c>
    </row>
    <row r="75" spans="1:11" ht="12.75">
      <c r="A75" s="16">
        <f t="shared" si="5"/>
        <v>73</v>
      </c>
      <c r="B75" s="17" t="s">
        <v>89</v>
      </c>
      <c r="C75" s="18">
        <v>189</v>
      </c>
      <c r="D75" s="19">
        <v>177</v>
      </c>
      <c r="E75" s="19">
        <v>163</v>
      </c>
      <c r="F75" s="19">
        <v>183</v>
      </c>
      <c r="G75" s="19">
        <v>144</v>
      </c>
      <c r="H75" s="20">
        <v>165</v>
      </c>
      <c r="I75" s="33">
        <f>SUM(C75:H75)</f>
        <v>1021</v>
      </c>
      <c r="J75" s="22">
        <f>AVERAGE(C75:H75)</f>
        <v>170.16666666666666</v>
      </c>
      <c r="K75" s="19">
        <f t="shared" si="4"/>
        <v>189</v>
      </c>
    </row>
    <row r="76" spans="1:11" ht="12.75">
      <c r="A76" s="16">
        <f t="shared" si="5"/>
        <v>74</v>
      </c>
      <c r="B76" s="23" t="s">
        <v>134</v>
      </c>
      <c r="C76" s="24">
        <v>170</v>
      </c>
      <c r="D76" s="25">
        <v>147</v>
      </c>
      <c r="E76" s="25">
        <v>167</v>
      </c>
      <c r="F76" s="25">
        <v>178</v>
      </c>
      <c r="G76" s="25">
        <v>188</v>
      </c>
      <c r="H76" s="26">
        <v>166</v>
      </c>
      <c r="I76" s="46">
        <f>SUM(C76:H76)</f>
        <v>1016</v>
      </c>
      <c r="J76" s="28">
        <f>AVERAGE(C76:H76)</f>
        <v>169.33333333333334</v>
      </c>
      <c r="K76" s="19">
        <f t="shared" si="4"/>
        <v>188</v>
      </c>
    </row>
    <row r="77" spans="1:11" ht="12.75">
      <c r="A77" s="16">
        <f t="shared" si="5"/>
        <v>75</v>
      </c>
      <c r="B77" s="17" t="s">
        <v>115</v>
      </c>
      <c r="C77" s="18">
        <v>140</v>
      </c>
      <c r="D77" s="19">
        <v>222</v>
      </c>
      <c r="E77" s="19">
        <v>167</v>
      </c>
      <c r="F77" s="19">
        <v>137</v>
      </c>
      <c r="G77" s="19">
        <v>195</v>
      </c>
      <c r="H77" s="20">
        <v>154</v>
      </c>
      <c r="I77" s="33">
        <f t="shared" si="0"/>
        <v>1015</v>
      </c>
      <c r="J77" s="22">
        <f t="shared" si="1"/>
        <v>169.16666666666666</v>
      </c>
      <c r="K77" s="19">
        <f t="shared" si="4"/>
        <v>222</v>
      </c>
    </row>
    <row r="78" spans="1:11" ht="12.75">
      <c r="A78" s="16">
        <f t="shared" si="5"/>
        <v>76</v>
      </c>
      <c r="B78" s="23" t="s">
        <v>61</v>
      </c>
      <c r="C78" s="24">
        <v>167</v>
      </c>
      <c r="D78" s="25">
        <v>175</v>
      </c>
      <c r="E78" s="25">
        <v>143</v>
      </c>
      <c r="F78" s="25">
        <v>160</v>
      </c>
      <c r="G78" s="25">
        <v>187</v>
      </c>
      <c r="H78" s="26">
        <v>182</v>
      </c>
      <c r="I78" s="46">
        <f t="shared" si="0"/>
        <v>1014</v>
      </c>
      <c r="J78" s="28">
        <f t="shared" si="1"/>
        <v>169</v>
      </c>
      <c r="K78" s="19">
        <f t="shared" si="4"/>
        <v>187</v>
      </c>
    </row>
    <row r="79" spans="1:11" ht="12.75">
      <c r="A79" s="16">
        <f t="shared" si="5"/>
        <v>77</v>
      </c>
      <c r="B79" s="47" t="s">
        <v>55</v>
      </c>
      <c r="C79" s="48">
        <v>181</v>
      </c>
      <c r="D79" s="49">
        <v>192</v>
      </c>
      <c r="E79" s="49">
        <v>158</v>
      </c>
      <c r="F79" s="49">
        <v>158</v>
      </c>
      <c r="G79" s="49">
        <v>126</v>
      </c>
      <c r="H79" s="50">
        <v>194</v>
      </c>
      <c r="I79" s="51">
        <f t="shared" si="0"/>
        <v>1009</v>
      </c>
      <c r="J79" s="52">
        <f t="shared" si="1"/>
        <v>168.16666666666666</v>
      </c>
      <c r="K79" s="19">
        <f t="shared" si="4"/>
        <v>194</v>
      </c>
    </row>
    <row r="80" spans="1:11" ht="12.75">
      <c r="A80" s="16">
        <f t="shared" si="5"/>
        <v>78</v>
      </c>
      <c r="B80" s="66" t="s">
        <v>50</v>
      </c>
      <c r="C80" s="24">
        <v>187</v>
      </c>
      <c r="D80" s="25">
        <v>192</v>
      </c>
      <c r="E80" s="25">
        <v>153</v>
      </c>
      <c r="F80" s="25">
        <v>151</v>
      </c>
      <c r="G80" s="25">
        <v>162</v>
      </c>
      <c r="H80" s="26">
        <v>162</v>
      </c>
      <c r="I80" s="46">
        <f t="shared" si="0"/>
        <v>1007</v>
      </c>
      <c r="J80" s="28">
        <f t="shared" si="1"/>
        <v>167.83333333333334</v>
      </c>
      <c r="K80" s="19">
        <f t="shared" si="4"/>
        <v>192</v>
      </c>
    </row>
    <row r="81" spans="1:11" ht="12.75">
      <c r="A81" s="16">
        <f t="shared" si="5"/>
        <v>79</v>
      </c>
      <c r="B81" s="23" t="s">
        <v>128</v>
      </c>
      <c r="C81" s="24">
        <v>148</v>
      </c>
      <c r="D81" s="25">
        <v>181</v>
      </c>
      <c r="E81" s="25">
        <v>139</v>
      </c>
      <c r="F81" s="25">
        <v>182</v>
      </c>
      <c r="G81" s="25">
        <v>168</v>
      </c>
      <c r="H81" s="26">
        <v>185</v>
      </c>
      <c r="I81" s="46">
        <f>SUM(C81:H81)</f>
        <v>1003</v>
      </c>
      <c r="J81" s="28">
        <f>AVERAGE(C81:H81)</f>
        <v>167.16666666666666</v>
      </c>
      <c r="K81" s="19">
        <f t="shared" si="4"/>
        <v>185</v>
      </c>
    </row>
    <row r="82" spans="1:11" ht="12.75">
      <c r="A82" s="16">
        <f t="shared" si="5"/>
        <v>80</v>
      </c>
      <c r="B82" s="23" t="s">
        <v>73</v>
      </c>
      <c r="C82" s="24">
        <v>209</v>
      </c>
      <c r="D82" s="25">
        <v>183</v>
      </c>
      <c r="E82" s="25">
        <v>133</v>
      </c>
      <c r="F82" s="25">
        <v>162</v>
      </c>
      <c r="G82" s="25">
        <v>159</v>
      </c>
      <c r="H82" s="26">
        <v>155</v>
      </c>
      <c r="I82" s="46">
        <f>SUM(C82:H82)</f>
        <v>1001</v>
      </c>
      <c r="J82" s="28">
        <f>AVERAGE(C82:H82)</f>
        <v>166.83333333333334</v>
      </c>
      <c r="K82" s="19">
        <f t="shared" si="4"/>
        <v>209</v>
      </c>
    </row>
    <row r="83" spans="1:11" ht="12.75">
      <c r="A83" s="16">
        <f t="shared" si="5"/>
        <v>81</v>
      </c>
      <c r="B83" s="17" t="s">
        <v>127</v>
      </c>
      <c r="C83" s="18">
        <v>173</v>
      </c>
      <c r="D83" s="19">
        <v>140</v>
      </c>
      <c r="E83" s="19">
        <v>180</v>
      </c>
      <c r="F83" s="19">
        <v>181</v>
      </c>
      <c r="G83" s="19">
        <v>143</v>
      </c>
      <c r="H83" s="20">
        <v>183</v>
      </c>
      <c r="I83" s="33">
        <f>SUM(C83:H83)</f>
        <v>1000</v>
      </c>
      <c r="J83" s="22">
        <f>AVERAGE(C83:H83)</f>
        <v>166.66666666666666</v>
      </c>
      <c r="K83" s="19">
        <f t="shared" si="4"/>
        <v>183</v>
      </c>
    </row>
    <row r="84" spans="1:11" ht="12.75">
      <c r="A84" s="16">
        <f t="shared" si="5"/>
        <v>82</v>
      </c>
      <c r="B84" s="114" t="s">
        <v>67</v>
      </c>
      <c r="C84" s="117">
        <v>168</v>
      </c>
      <c r="D84" s="115">
        <v>211</v>
      </c>
      <c r="E84" s="115">
        <v>171</v>
      </c>
      <c r="F84" s="115">
        <v>168</v>
      </c>
      <c r="G84" s="115">
        <v>144</v>
      </c>
      <c r="H84" s="118">
        <v>137</v>
      </c>
      <c r="I84" s="119">
        <f>SUM(C84:H84)</f>
        <v>999</v>
      </c>
      <c r="J84" s="116">
        <f>AVERAGE(C84:H84)</f>
        <v>166.5</v>
      </c>
      <c r="K84" s="19">
        <f t="shared" si="4"/>
        <v>211</v>
      </c>
    </row>
    <row r="85" spans="1:11" ht="12.75">
      <c r="A85" s="16">
        <f t="shared" si="5"/>
        <v>83</v>
      </c>
      <c r="B85" s="23" t="s">
        <v>82</v>
      </c>
      <c r="C85" s="24">
        <v>171</v>
      </c>
      <c r="D85" s="25">
        <v>155</v>
      </c>
      <c r="E85" s="25">
        <v>167</v>
      </c>
      <c r="F85" s="25">
        <v>142</v>
      </c>
      <c r="G85" s="25">
        <v>191</v>
      </c>
      <c r="H85" s="26">
        <v>173</v>
      </c>
      <c r="I85" s="46">
        <f t="shared" si="0"/>
        <v>999</v>
      </c>
      <c r="J85" s="28">
        <f t="shared" si="1"/>
        <v>166.5</v>
      </c>
      <c r="K85" s="19">
        <f t="shared" si="4"/>
        <v>191</v>
      </c>
    </row>
    <row r="86" spans="1:11" ht="12.75">
      <c r="A86" s="16">
        <f t="shared" si="5"/>
        <v>84</v>
      </c>
      <c r="B86" s="17" t="s">
        <v>51</v>
      </c>
      <c r="C86" s="18">
        <v>187</v>
      </c>
      <c r="D86" s="19">
        <v>188</v>
      </c>
      <c r="E86" s="19">
        <v>171</v>
      </c>
      <c r="F86" s="19">
        <v>128</v>
      </c>
      <c r="G86" s="19">
        <v>156</v>
      </c>
      <c r="H86" s="20">
        <v>169</v>
      </c>
      <c r="I86" s="21">
        <f>SUM(C86:H86)</f>
        <v>999</v>
      </c>
      <c r="J86" s="22">
        <f>AVERAGE(C86:H86)</f>
        <v>166.5</v>
      </c>
      <c r="K86" s="19">
        <f t="shared" si="4"/>
        <v>188</v>
      </c>
    </row>
    <row r="87" spans="1:11" ht="12.75">
      <c r="A87" s="16">
        <f t="shared" si="5"/>
        <v>85</v>
      </c>
      <c r="B87" s="108" t="s">
        <v>23</v>
      </c>
      <c r="C87" s="48">
        <v>208</v>
      </c>
      <c r="D87" s="49">
        <v>146</v>
      </c>
      <c r="E87" s="112">
        <v>189</v>
      </c>
      <c r="F87" s="112">
        <v>142</v>
      </c>
      <c r="G87" s="112">
        <v>170</v>
      </c>
      <c r="H87" s="113">
        <v>138</v>
      </c>
      <c r="I87" s="56">
        <f t="shared" si="0"/>
        <v>993</v>
      </c>
      <c r="J87" s="52">
        <f t="shared" si="1"/>
        <v>165.5</v>
      </c>
      <c r="K87" s="19">
        <f t="shared" si="4"/>
        <v>208</v>
      </c>
    </row>
    <row r="88" spans="1:11" ht="12.75">
      <c r="A88" s="16">
        <f t="shared" si="5"/>
        <v>86</v>
      </c>
      <c r="B88" s="80" t="s">
        <v>123</v>
      </c>
      <c r="C88" s="63">
        <v>143</v>
      </c>
      <c r="D88" s="64">
        <v>174</v>
      </c>
      <c r="E88" s="64">
        <v>188</v>
      </c>
      <c r="F88" s="64">
        <v>166</v>
      </c>
      <c r="G88" s="64">
        <v>152</v>
      </c>
      <c r="H88" s="65">
        <v>170</v>
      </c>
      <c r="I88" s="81">
        <f t="shared" si="0"/>
        <v>993</v>
      </c>
      <c r="J88" s="82">
        <f t="shared" si="1"/>
        <v>165.5</v>
      </c>
      <c r="K88" s="19">
        <f t="shared" si="4"/>
        <v>188</v>
      </c>
    </row>
    <row r="89" spans="1:11" ht="12.75">
      <c r="A89" s="16">
        <f t="shared" si="5"/>
        <v>87</v>
      </c>
      <c r="B89" s="17" t="s">
        <v>39</v>
      </c>
      <c r="C89" s="18">
        <v>207</v>
      </c>
      <c r="D89" s="19">
        <v>136</v>
      </c>
      <c r="E89" s="19">
        <v>147</v>
      </c>
      <c r="F89" s="19">
        <v>179</v>
      </c>
      <c r="G89" s="19">
        <v>132</v>
      </c>
      <c r="H89" s="20">
        <v>187</v>
      </c>
      <c r="I89" s="21">
        <f aca="true" t="shared" si="6" ref="I89:I103">SUM(C89:H89)</f>
        <v>988</v>
      </c>
      <c r="J89" s="22">
        <f aca="true" t="shared" si="7" ref="J89:J103">AVERAGE(C89:H89)</f>
        <v>164.66666666666666</v>
      </c>
      <c r="K89" s="19">
        <f t="shared" si="4"/>
        <v>207</v>
      </c>
    </row>
    <row r="90" spans="1:11" ht="12.75">
      <c r="A90" s="16">
        <f t="shared" si="5"/>
        <v>88</v>
      </c>
      <c r="B90" s="17" t="s">
        <v>125</v>
      </c>
      <c r="C90" s="18">
        <v>171</v>
      </c>
      <c r="D90" s="19">
        <v>134</v>
      </c>
      <c r="E90" s="19">
        <v>130</v>
      </c>
      <c r="F90" s="19">
        <v>133</v>
      </c>
      <c r="G90" s="19">
        <v>214</v>
      </c>
      <c r="H90" s="20">
        <v>204</v>
      </c>
      <c r="I90" s="21">
        <f t="shared" si="6"/>
        <v>986</v>
      </c>
      <c r="J90" s="22">
        <f t="shared" si="7"/>
        <v>164.33333333333334</v>
      </c>
      <c r="K90" s="19">
        <f t="shared" si="4"/>
        <v>214</v>
      </c>
    </row>
    <row r="91" spans="1:11" ht="12.75">
      <c r="A91" s="16">
        <f t="shared" si="5"/>
        <v>89</v>
      </c>
      <c r="B91" s="17" t="s">
        <v>75</v>
      </c>
      <c r="C91" s="18">
        <v>179</v>
      </c>
      <c r="D91" s="19">
        <v>181</v>
      </c>
      <c r="E91" s="19">
        <v>141</v>
      </c>
      <c r="F91" s="19">
        <v>154</v>
      </c>
      <c r="G91" s="19">
        <v>157</v>
      </c>
      <c r="H91" s="20">
        <v>172</v>
      </c>
      <c r="I91" s="21">
        <f t="shared" si="6"/>
        <v>984</v>
      </c>
      <c r="J91" s="22">
        <f t="shared" si="7"/>
        <v>164</v>
      </c>
      <c r="K91" s="19">
        <f t="shared" si="4"/>
        <v>181</v>
      </c>
    </row>
    <row r="92" spans="1:11" ht="12.75">
      <c r="A92" s="16">
        <f t="shared" si="5"/>
        <v>90</v>
      </c>
      <c r="B92" s="23" t="s">
        <v>52</v>
      </c>
      <c r="C92" s="24">
        <v>208</v>
      </c>
      <c r="D92" s="25">
        <v>151</v>
      </c>
      <c r="E92" s="25">
        <v>175</v>
      </c>
      <c r="F92" s="25">
        <v>143</v>
      </c>
      <c r="G92" s="25">
        <v>151</v>
      </c>
      <c r="H92" s="26">
        <v>151</v>
      </c>
      <c r="I92" s="46">
        <f t="shared" si="6"/>
        <v>979</v>
      </c>
      <c r="J92" s="28">
        <f t="shared" si="7"/>
        <v>163.16666666666666</v>
      </c>
      <c r="K92" s="19">
        <f t="shared" si="4"/>
        <v>208</v>
      </c>
    </row>
    <row r="93" spans="1:11" ht="12.75">
      <c r="A93" s="16">
        <f t="shared" si="5"/>
        <v>91</v>
      </c>
      <c r="B93" s="29" t="s">
        <v>56</v>
      </c>
      <c r="C93" s="18">
        <v>168</v>
      </c>
      <c r="D93" s="19">
        <v>167</v>
      </c>
      <c r="E93" s="19">
        <v>154</v>
      </c>
      <c r="F93" s="19">
        <v>158</v>
      </c>
      <c r="G93" s="19">
        <v>183</v>
      </c>
      <c r="H93" s="20">
        <v>141</v>
      </c>
      <c r="I93" s="33">
        <f t="shared" si="6"/>
        <v>971</v>
      </c>
      <c r="J93" s="22">
        <f t="shared" si="7"/>
        <v>161.83333333333334</v>
      </c>
      <c r="K93" s="19">
        <f t="shared" si="4"/>
        <v>183</v>
      </c>
    </row>
    <row r="94" spans="1:11" ht="12.75">
      <c r="A94" s="16">
        <f t="shared" si="5"/>
        <v>92</v>
      </c>
      <c r="B94" s="23" t="s">
        <v>48</v>
      </c>
      <c r="C94" s="24">
        <v>155</v>
      </c>
      <c r="D94" s="25">
        <v>128</v>
      </c>
      <c r="E94" s="25">
        <v>166</v>
      </c>
      <c r="F94" s="25">
        <v>157</v>
      </c>
      <c r="G94" s="25">
        <v>189</v>
      </c>
      <c r="H94" s="26">
        <v>171</v>
      </c>
      <c r="I94" s="27">
        <f t="shared" si="6"/>
        <v>966</v>
      </c>
      <c r="J94" s="28">
        <f t="shared" si="7"/>
        <v>161</v>
      </c>
      <c r="K94" s="19">
        <f t="shared" si="4"/>
        <v>189</v>
      </c>
    </row>
    <row r="95" spans="1:11" ht="12.75">
      <c r="A95" s="16">
        <f t="shared" si="5"/>
        <v>93</v>
      </c>
      <c r="B95" s="23" t="s">
        <v>110</v>
      </c>
      <c r="C95" s="24">
        <v>184</v>
      </c>
      <c r="D95" s="25">
        <v>150</v>
      </c>
      <c r="E95" s="25">
        <v>165</v>
      </c>
      <c r="F95" s="25">
        <v>130</v>
      </c>
      <c r="G95" s="25">
        <v>190</v>
      </c>
      <c r="H95" s="26">
        <v>146</v>
      </c>
      <c r="I95" s="27">
        <f t="shared" si="6"/>
        <v>965</v>
      </c>
      <c r="J95" s="28">
        <f t="shared" si="7"/>
        <v>160.83333333333334</v>
      </c>
      <c r="K95" s="19">
        <f t="shared" si="4"/>
        <v>190</v>
      </c>
    </row>
    <row r="96" spans="1:11" ht="12.75">
      <c r="A96" s="16">
        <f t="shared" si="5"/>
        <v>94</v>
      </c>
      <c r="B96" s="17" t="s">
        <v>44</v>
      </c>
      <c r="C96" s="18">
        <v>113</v>
      </c>
      <c r="D96" s="19">
        <v>178</v>
      </c>
      <c r="E96" s="19">
        <v>175</v>
      </c>
      <c r="F96" s="19">
        <v>150</v>
      </c>
      <c r="G96" s="19">
        <v>168</v>
      </c>
      <c r="H96" s="20">
        <v>176</v>
      </c>
      <c r="I96" s="21">
        <f t="shared" si="6"/>
        <v>960</v>
      </c>
      <c r="J96" s="22">
        <f t="shared" si="7"/>
        <v>160</v>
      </c>
      <c r="K96" s="19">
        <f t="shared" si="4"/>
        <v>178</v>
      </c>
    </row>
    <row r="97" spans="1:11" ht="12.75">
      <c r="A97" s="16">
        <f t="shared" si="5"/>
        <v>95</v>
      </c>
      <c r="B97" s="114" t="s">
        <v>103</v>
      </c>
      <c r="C97" s="117">
        <v>148</v>
      </c>
      <c r="D97" s="115">
        <v>132</v>
      </c>
      <c r="E97" s="115">
        <v>147</v>
      </c>
      <c r="F97" s="115">
        <v>169</v>
      </c>
      <c r="G97" s="115">
        <v>212</v>
      </c>
      <c r="H97" s="118">
        <v>151</v>
      </c>
      <c r="I97" s="123">
        <f t="shared" si="6"/>
        <v>959</v>
      </c>
      <c r="J97" s="116">
        <f t="shared" si="7"/>
        <v>159.83333333333334</v>
      </c>
      <c r="K97" s="19">
        <f t="shared" si="4"/>
        <v>212</v>
      </c>
    </row>
    <row r="98" spans="1:11" ht="12.75">
      <c r="A98" s="16">
        <f t="shared" si="5"/>
        <v>96</v>
      </c>
      <c r="B98" s="114" t="s">
        <v>98</v>
      </c>
      <c r="C98" s="117">
        <v>152</v>
      </c>
      <c r="D98" s="115">
        <v>162</v>
      </c>
      <c r="E98" s="115">
        <v>151</v>
      </c>
      <c r="F98" s="115">
        <v>191</v>
      </c>
      <c r="G98" s="115">
        <v>158</v>
      </c>
      <c r="H98" s="118">
        <v>143</v>
      </c>
      <c r="I98" s="123">
        <f t="shared" si="6"/>
        <v>957</v>
      </c>
      <c r="J98" s="116">
        <f t="shared" si="7"/>
        <v>159.5</v>
      </c>
      <c r="K98" s="19">
        <f t="shared" si="4"/>
        <v>191</v>
      </c>
    </row>
    <row r="99" spans="1:11" ht="12.75">
      <c r="A99" s="16">
        <f t="shared" si="5"/>
        <v>97</v>
      </c>
      <c r="B99" s="17" t="s">
        <v>87</v>
      </c>
      <c r="C99" s="18">
        <v>186</v>
      </c>
      <c r="D99" s="19">
        <v>155</v>
      </c>
      <c r="E99" s="19">
        <v>200</v>
      </c>
      <c r="F99" s="19">
        <v>128</v>
      </c>
      <c r="G99" s="19">
        <v>150</v>
      </c>
      <c r="H99" s="20">
        <v>136</v>
      </c>
      <c r="I99" s="21">
        <f t="shared" si="6"/>
        <v>955</v>
      </c>
      <c r="J99" s="22">
        <f t="shared" si="7"/>
        <v>159.16666666666666</v>
      </c>
      <c r="K99" s="19">
        <f t="shared" si="4"/>
        <v>200</v>
      </c>
    </row>
    <row r="100" spans="1:11" ht="12.75">
      <c r="A100" s="16">
        <f t="shared" si="5"/>
        <v>98</v>
      </c>
      <c r="B100" s="17" t="s">
        <v>58</v>
      </c>
      <c r="C100" s="18">
        <v>121</v>
      </c>
      <c r="D100" s="19">
        <v>148</v>
      </c>
      <c r="E100" s="19">
        <v>178</v>
      </c>
      <c r="F100" s="19">
        <v>148</v>
      </c>
      <c r="G100" s="19">
        <v>183</v>
      </c>
      <c r="H100" s="20">
        <v>177</v>
      </c>
      <c r="I100" s="21">
        <f t="shared" si="6"/>
        <v>955</v>
      </c>
      <c r="J100" s="22">
        <f t="shared" si="7"/>
        <v>159.16666666666666</v>
      </c>
      <c r="K100" s="19">
        <f t="shared" si="4"/>
        <v>183</v>
      </c>
    </row>
    <row r="101" spans="1:11" ht="12.75">
      <c r="A101" s="16">
        <f t="shared" si="5"/>
        <v>99</v>
      </c>
      <c r="B101" s="17" t="s">
        <v>83</v>
      </c>
      <c r="C101" s="18">
        <v>152</v>
      </c>
      <c r="D101" s="19">
        <v>145</v>
      </c>
      <c r="E101" s="19">
        <v>130</v>
      </c>
      <c r="F101" s="19">
        <v>196</v>
      </c>
      <c r="G101" s="19">
        <v>152</v>
      </c>
      <c r="H101" s="20">
        <v>175</v>
      </c>
      <c r="I101" s="21">
        <f t="shared" si="6"/>
        <v>950</v>
      </c>
      <c r="J101" s="22">
        <f t="shared" si="7"/>
        <v>158.33333333333334</v>
      </c>
      <c r="K101" s="19">
        <f t="shared" si="4"/>
        <v>196</v>
      </c>
    </row>
    <row r="102" spans="1:11" ht="12.75">
      <c r="A102" s="16">
        <f t="shared" si="5"/>
        <v>100</v>
      </c>
      <c r="B102" s="17" t="s">
        <v>84</v>
      </c>
      <c r="C102" s="18">
        <v>153</v>
      </c>
      <c r="D102" s="19">
        <v>179</v>
      </c>
      <c r="E102" s="19">
        <v>162</v>
      </c>
      <c r="F102" s="19">
        <v>149</v>
      </c>
      <c r="G102" s="19">
        <v>155</v>
      </c>
      <c r="H102" s="20">
        <v>149</v>
      </c>
      <c r="I102" s="21">
        <f t="shared" si="6"/>
        <v>947</v>
      </c>
      <c r="J102" s="22">
        <f t="shared" si="7"/>
        <v>157.83333333333334</v>
      </c>
      <c r="K102" s="19">
        <f t="shared" si="4"/>
        <v>179</v>
      </c>
    </row>
    <row r="103" spans="1:11" ht="12.75">
      <c r="A103" s="16">
        <f t="shared" si="5"/>
        <v>101</v>
      </c>
      <c r="B103" s="23" t="s">
        <v>93</v>
      </c>
      <c r="C103" s="24">
        <v>133</v>
      </c>
      <c r="D103" s="25">
        <v>157</v>
      </c>
      <c r="E103" s="25">
        <v>156</v>
      </c>
      <c r="F103" s="25">
        <v>168</v>
      </c>
      <c r="G103" s="25">
        <v>152</v>
      </c>
      <c r="H103" s="26">
        <v>177</v>
      </c>
      <c r="I103" s="46">
        <f t="shared" si="6"/>
        <v>943</v>
      </c>
      <c r="J103" s="28">
        <f t="shared" si="7"/>
        <v>157.16666666666666</v>
      </c>
      <c r="K103" s="19">
        <f t="shared" si="4"/>
        <v>177</v>
      </c>
    </row>
    <row r="104" spans="1:11" ht="12.75">
      <c r="A104" s="16">
        <f t="shared" si="5"/>
        <v>102</v>
      </c>
      <c r="B104" s="17" t="s">
        <v>57</v>
      </c>
      <c r="C104" s="18">
        <v>162</v>
      </c>
      <c r="D104" s="19">
        <v>149</v>
      </c>
      <c r="E104" s="19">
        <v>122</v>
      </c>
      <c r="F104" s="19">
        <v>118</v>
      </c>
      <c r="G104" s="19">
        <v>168</v>
      </c>
      <c r="H104" s="20">
        <v>222</v>
      </c>
      <c r="I104" s="33">
        <f aca="true" t="shared" si="8" ref="I104:I115">SUM(C104:H104)</f>
        <v>941</v>
      </c>
      <c r="J104" s="22">
        <f aca="true" t="shared" si="9" ref="J104:J115">AVERAGE(C104:H104)</f>
        <v>156.83333333333334</v>
      </c>
      <c r="K104" s="19">
        <f t="shared" si="4"/>
        <v>222</v>
      </c>
    </row>
    <row r="105" spans="1:11" ht="12.75">
      <c r="A105" s="16">
        <f t="shared" si="5"/>
        <v>103</v>
      </c>
      <c r="B105" s="17" t="s">
        <v>66</v>
      </c>
      <c r="C105" s="18">
        <v>180</v>
      </c>
      <c r="D105" s="19">
        <v>129</v>
      </c>
      <c r="E105" s="19">
        <v>122</v>
      </c>
      <c r="F105" s="19">
        <v>151</v>
      </c>
      <c r="G105" s="19">
        <v>168</v>
      </c>
      <c r="H105" s="20">
        <v>181</v>
      </c>
      <c r="I105" s="33">
        <f t="shared" si="8"/>
        <v>931</v>
      </c>
      <c r="J105" s="22">
        <f t="shared" si="9"/>
        <v>155.16666666666666</v>
      </c>
      <c r="K105" s="19">
        <f t="shared" si="4"/>
        <v>181</v>
      </c>
    </row>
    <row r="106" spans="1:11" ht="12.75">
      <c r="A106" s="16">
        <f t="shared" si="5"/>
        <v>104</v>
      </c>
      <c r="B106" s="23" t="s">
        <v>40</v>
      </c>
      <c r="C106" s="24">
        <v>130</v>
      </c>
      <c r="D106" s="25">
        <v>147</v>
      </c>
      <c r="E106" s="25">
        <v>172</v>
      </c>
      <c r="F106" s="25">
        <v>182</v>
      </c>
      <c r="G106" s="25">
        <v>142</v>
      </c>
      <c r="H106" s="26">
        <v>146</v>
      </c>
      <c r="I106" s="46">
        <f t="shared" si="8"/>
        <v>919</v>
      </c>
      <c r="J106" s="28">
        <f t="shared" si="9"/>
        <v>153.16666666666666</v>
      </c>
      <c r="K106" s="19">
        <f t="shared" si="4"/>
        <v>182</v>
      </c>
    </row>
    <row r="107" spans="1:11" ht="12.75">
      <c r="A107" s="16">
        <f t="shared" si="5"/>
        <v>105</v>
      </c>
      <c r="B107" s="23" t="s">
        <v>111</v>
      </c>
      <c r="C107" s="24">
        <v>167</v>
      </c>
      <c r="D107" s="25">
        <v>128</v>
      </c>
      <c r="E107" s="25">
        <v>188</v>
      </c>
      <c r="F107" s="25">
        <v>137</v>
      </c>
      <c r="G107" s="25">
        <v>148</v>
      </c>
      <c r="H107" s="26">
        <v>144</v>
      </c>
      <c r="I107" s="46">
        <f t="shared" si="8"/>
        <v>912</v>
      </c>
      <c r="J107" s="28">
        <f t="shared" si="9"/>
        <v>152</v>
      </c>
      <c r="K107" s="19">
        <f t="shared" si="4"/>
        <v>188</v>
      </c>
    </row>
    <row r="108" spans="1:11" ht="12.75">
      <c r="A108" s="16">
        <f t="shared" si="5"/>
        <v>106</v>
      </c>
      <c r="B108" s="47" t="s">
        <v>104</v>
      </c>
      <c r="C108" s="48">
        <v>135</v>
      </c>
      <c r="D108" s="49">
        <v>177</v>
      </c>
      <c r="E108" s="49">
        <v>143</v>
      </c>
      <c r="F108" s="49">
        <v>151</v>
      </c>
      <c r="G108" s="49">
        <v>163</v>
      </c>
      <c r="H108" s="50">
        <v>137</v>
      </c>
      <c r="I108" s="51">
        <f t="shared" si="8"/>
        <v>906</v>
      </c>
      <c r="J108" s="52">
        <f t="shared" si="9"/>
        <v>151</v>
      </c>
      <c r="K108" s="19">
        <f t="shared" si="4"/>
        <v>177</v>
      </c>
    </row>
    <row r="109" spans="1:11" ht="12.75">
      <c r="A109" s="16">
        <f t="shared" si="5"/>
        <v>107</v>
      </c>
      <c r="B109" s="47" t="s">
        <v>76</v>
      </c>
      <c r="C109" s="48">
        <v>116</v>
      </c>
      <c r="D109" s="49">
        <v>132</v>
      </c>
      <c r="E109" s="49">
        <v>155</v>
      </c>
      <c r="F109" s="49">
        <v>169</v>
      </c>
      <c r="G109" s="49">
        <v>145</v>
      </c>
      <c r="H109" s="50">
        <v>186</v>
      </c>
      <c r="I109" s="51">
        <f t="shared" si="8"/>
        <v>903</v>
      </c>
      <c r="J109" s="52">
        <f t="shared" si="9"/>
        <v>150.5</v>
      </c>
      <c r="K109" s="19">
        <f t="shared" si="4"/>
        <v>186</v>
      </c>
    </row>
    <row r="110" spans="1:11" ht="12.75">
      <c r="A110" s="16">
        <f t="shared" si="5"/>
        <v>108</v>
      </c>
      <c r="B110" s="114" t="s">
        <v>101</v>
      </c>
      <c r="C110" s="117">
        <v>161</v>
      </c>
      <c r="D110" s="115">
        <v>140</v>
      </c>
      <c r="E110" s="115">
        <v>160</v>
      </c>
      <c r="F110" s="115">
        <v>155</v>
      </c>
      <c r="G110" s="115">
        <v>132</v>
      </c>
      <c r="H110" s="118">
        <v>151</v>
      </c>
      <c r="I110" s="119">
        <f t="shared" si="8"/>
        <v>899</v>
      </c>
      <c r="J110" s="116">
        <f t="shared" si="9"/>
        <v>149.83333333333334</v>
      </c>
      <c r="K110" s="19">
        <f t="shared" si="4"/>
        <v>161</v>
      </c>
    </row>
    <row r="111" spans="1:11" ht="12.75">
      <c r="A111" s="16">
        <f t="shared" si="5"/>
        <v>109</v>
      </c>
      <c r="B111" s="23" t="s">
        <v>113</v>
      </c>
      <c r="C111" s="24">
        <v>122</v>
      </c>
      <c r="D111" s="25">
        <v>150</v>
      </c>
      <c r="E111" s="25">
        <v>170</v>
      </c>
      <c r="F111" s="25">
        <v>159</v>
      </c>
      <c r="G111" s="25">
        <v>126</v>
      </c>
      <c r="H111" s="26">
        <v>156</v>
      </c>
      <c r="I111" s="46">
        <f t="shared" si="8"/>
        <v>883</v>
      </c>
      <c r="J111" s="28">
        <f t="shared" si="9"/>
        <v>147.16666666666666</v>
      </c>
      <c r="K111" s="19">
        <f t="shared" si="4"/>
        <v>170</v>
      </c>
    </row>
    <row r="112" spans="1:11" ht="12.75">
      <c r="A112" s="16">
        <f t="shared" si="5"/>
        <v>110</v>
      </c>
      <c r="B112" s="23" t="s">
        <v>80</v>
      </c>
      <c r="C112" s="24">
        <v>150</v>
      </c>
      <c r="D112" s="25">
        <v>143</v>
      </c>
      <c r="E112" s="25">
        <v>161</v>
      </c>
      <c r="F112" s="25">
        <v>135</v>
      </c>
      <c r="G112" s="25">
        <v>133</v>
      </c>
      <c r="H112" s="26">
        <v>155</v>
      </c>
      <c r="I112" s="46">
        <f t="shared" si="8"/>
        <v>877</v>
      </c>
      <c r="J112" s="28">
        <f t="shared" si="9"/>
        <v>146.16666666666666</v>
      </c>
      <c r="K112" s="19">
        <f t="shared" si="4"/>
        <v>161</v>
      </c>
    </row>
    <row r="113" spans="1:11" ht="12.75">
      <c r="A113" s="16">
        <f t="shared" si="5"/>
        <v>111</v>
      </c>
      <c r="B113" s="66" t="s">
        <v>27</v>
      </c>
      <c r="C113" s="24">
        <v>150</v>
      </c>
      <c r="D113" s="25">
        <v>126</v>
      </c>
      <c r="E113" s="25">
        <v>180</v>
      </c>
      <c r="F113" s="25">
        <v>122</v>
      </c>
      <c r="G113" s="25">
        <v>146</v>
      </c>
      <c r="H113" s="26">
        <v>125</v>
      </c>
      <c r="I113" s="46">
        <f t="shared" si="8"/>
        <v>849</v>
      </c>
      <c r="J113" s="28">
        <f t="shared" si="9"/>
        <v>141.5</v>
      </c>
      <c r="K113" s="19">
        <f t="shared" si="4"/>
        <v>180</v>
      </c>
    </row>
    <row r="114" spans="1:11" ht="12.75">
      <c r="A114" s="16">
        <f t="shared" si="5"/>
        <v>112</v>
      </c>
      <c r="B114" s="23" t="s">
        <v>92</v>
      </c>
      <c r="C114" s="24">
        <v>120</v>
      </c>
      <c r="D114" s="25">
        <v>118</v>
      </c>
      <c r="E114" s="25">
        <v>145</v>
      </c>
      <c r="F114" s="25">
        <v>167</v>
      </c>
      <c r="G114" s="25">
        <v>153</v>
      </c>
      <c r="H114" s="26">
        <v>143</v>
      </c>
      <c r="I114" s="46">
        <f t="shared" si="8"/>
        <v>846</v>
      </c>
      <c r="J114" s="28">
        <f t="shared" si="9"/>
        <v>141</v>
      </c>
      <c r="K114" s="19">
        <f t="shared" si="4"/>
        <v>167</v>
      </c>
    </row>
    <row r="115" spans="1:11" ht="12.75">
      <c r="A115" s="16">
        <f t="shared" si="5"/>
        <v>113</v>
      </c>
      <c r="B115" s="23" t="s">
        <v>109</v>
      </c>
      <c r="C115" s="24">
        <v>156</v>
      </c>
      <c r="D115" s="25">
        <v>143</v>
      </c>
      <c r="E115" s="25">
        <v>100</v>
      </c>
      <c r="F115" s="25">
        <v>123</v>
      </c>
      <c r="G115" s="25">
        <v>134</v>
      </c>
      <c r="H115" s="26">
        <v>150</v>
      </c>
      <c r="I115" s="46">
        <f t="shared" si="8"/>
        <v>806</v>
      </c>
      <c r="J115" s="28">
        <f t="shared" si="9"/>
        <v>134.33333333333334</v>
      </c>
      <c r="K115" s="19">
        <f t="shared" si="4"/>
        <v>156</v>
      </c>
    </row>
    <row r="116" spans="1:11" ht="12.75">
      <c r="A116" s="16">
        <f t="shared" si="5"/>
        <v>114</v>
      </c>
      <c r="B116" s="17" t="s">
        <v>47</v>
      </c>
      <c r="C116" s="18">
        <v>136</v>
      </c>
      <c r="D116" s="19">
        <v>102</v>
      </c>
      <c r="E116" s="19">
        <v>108</v>
      </c>
      <c r="F116" s="19">
        <v>144</v>
      </c>
      <c r="G116" s="19">
        <v>123</v>
      </c>
      <c r="H116" s="20">
        <v>132</v>
      </c>
      <c r="I116" s="33">
        <f>SUM(C116:H116)</f>
        <v>745</v>
      </c>
      <c r="J116" s="22">
        <f>AVERAGE(C116:H116)</f>
        <v>124.16666666666667</v>
      </c>
      <c r="K116" s="19">
        <f t="shared" si="4"/>
        <v>144</v>
      </c>
    </row>
    <row r="117" spans="1:14" ht="12.75">
      <c r="A117" s="16">
        <f t="shared" si="5"/>
        <v>115</v>
      </c>
      <c r="B117" s="125" t="s">
        <v>126</v>
      </c>
      <c r="C117" s="18">
        <v>181</v>
      </c>
      <c r="D117" s="19">
        <v>167</v>
      </c>
      <c r="E117" s="19">
        <v>210</v>
      </c>
      <c r="F117" s="19">
        <v>234</v>
      </c>
      <c r="G117" s="19">
        <v>232</v>
      </c>
      <c r="H117" s="20">
        <v>193</v>
      </c>
      <c r="I117" s="126">
        <f>SUM(C117:H117)</f>
        <v>1217</v>
      </c>
      <c r="J117" s="22">
        <f>AVERAGE(C117:H117)</f>
        <v>202.83333333333334</v>
      </c>
      <c r="K117" s="19">
        <f>MAX(C117:H117)</f>
        <v>234</v>
      </c>
      <c r="M117" s="35"/>
      <c r="N117" s="35"/>
    </row>
    <row r="118" spans="1:11" ht="12.75">
      <c r="A118" s="16">
        <f t="shared" si="5"/>
        <v>116</v>
      </c>
      <c r="B118" s="127" t="s">
        <v>91</v>
      </c>
      <c r="C118" s="24">
        <v>142</v>
      </c>
      <c r="D118" s="25">
        <v>141</v>
      </c>
      <c r="E118" s="25">
        <v>141</v>
      </c>
      <c r="F118" s="25">
        <v>137</v>
      </c>
      <c r="G118" s="25">
        <v>184</v>
      </c>
      <c r="H118" s="26">
        <v>164</v>
      </c>
      <c r="I118" s="129">
        <f>SUM(C118:H118)</f>
        <v>909</v>
      </c>
      <c r="J118" s="28">
        <f>AVERAGE(C118:H118)</f>
        <v>151.5</v>
      </c>
      <c r="K118" s="19">
        <f>MAX(C118:H118)</f>
        <v>184</v>
      </c>
    </row>
    <row r="119" spans="1:11" ht="12.75">
      <c r="A119" s="16">
        <f t="shared" si="5"/>
        <v>117</v>
      </c>
      <c r="B119" s="127" t="s">
        <v>138</v>
      </c>
      <c r="C119" s="24">
        <v>116</v>
      </c>
      <c r="D119" s="25">
        <v>137</v>
      </c>
      <c r="E119" s="25">
        <v>133</v>
      </c>
      <c r="F119" s="25">
        <v>160</v>
      </c>
      <c r="G119" s="25">
        <v>130</v>
      </c>
      <c r="H119" s="26">
        <v>125</v>
      </c>
      <c r="I119" s="129">
        <f>SUM(C119:H119)</f>
        <v>801</v>
      </c>
      <c r="J119" s="28">
        <f>AVERAGE(C119:H119)</f>
        <v>133.5</v>
      </c>
      <c r="K119" s="19">
        <f t="shared" si="4"/>
        <v>160</v>
      </c>
    </row>
  </sheetData>
  <conditionalFormatting sqref="J142:J65536 J121:J140 C3:H118 C121:H371 J1:J118">
    <cfRule type="cellIs" priority="1" dxfId="0" operator="between" stopIfTrue="1">
      <formula>200</formula>
      <formula>300</formula>
    </cfRule>
  </conditionalFormatting>
  <conditionalFormatting sqref="K121 K3:K118">
    <cfRule type="cellIs" priority="2" dxfId="0" operator="between" stopIfTrue="1">
      <formula>200</formula>
      <formula>299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A2" sqref="A2"/>
    </sheetView>
  </sheetViews>
  <sheetFormatPr defaultColWidth="9.140625" defaultRowHeight="12.75"/>
  <cols>
    <col min="1" max="1" width="4.140625" style="68" bestFit="1" customWidth="1"/>
    <col min="2" max="2" width="24.28125" style="69" customWidth="1"/>
    <col min="3" max="6" width="6.57421875" style="14" bestFit="1" customWidth="1"/>
    <col min="7" max="8" width="6.57421875" style="14" customWidth="1"/>
    <col min="9" max="9" width="7.28125" style="70" bestFit="1" customWidth="1"/>
    <col min="10" max="10" width="9.7109375" style="71" bestFit="1" customWidth="1"/>
    <col min="11" max="11" width="6.421875" style="14" hidden="1" customWidth="1"/>
    <col min="12" max="16384" width="9.140625" style="15" customWidth="1"/>
  </cols>
  <sheetData>
    <row r="1" spans="1:16" s="4" customFormat="1" ht="25.5" customHeight="1">
      <c r="A1" s="1"/>
      <c r="B1" s="2" t="s">
        <v>17</v>
      </c>
      <c r="C1" s="3"/>
      <c r="D1" s="3"/>
      <c r="G1" s="5"/>
      <c r="H1" s="6" t="s">
        <v>0</v>
      </c>
      <c r="I1" s="7"/>
      <c r="J1" s="8"/>
      <c r="K1" s="124"/>
      <c r="L1" s="9"/>
      <c r="M1" s="9"/>
      <c r="N1" s="9"/>
      <c r="O1" s="9"/>
      <c r="P1" s="9"/>
    </row>
    <row r="2" spans="1:11" ht="12.75">
      <c r="A2" s="10"/>
      <c r="B2" s="10" t="s">
        <v>1</v>
      </c>
      <c r="C2" s="11">
        <v>1</v>
      </c>
      <c r="D2" s="11">
        <v>2</v>
      </c>
      <c r="E2" s="12">
        <v>3</v>
      </c>
      <c r="F2" s="12">
        <v>4</v>
      </c>
      <c r="G2" s="12">
        <v>5</v>
      </c>
      <c r="H2" s="12">
        <v>6</v>
      </c>
      <c r="I2" s="11" t="s">
        <v>2</v>
      </c>
      <c r="J2" s="13" t="s">
        <v>3</v>
      </c>
      <c r="K2" s="11" t="s">
        <v>102</v>
      </c>
    </row>
    <row r="3" spans="1:11" ht="12.75">
      <c r="A3" s="16">
        <v>1</v>
      </c>
      <c r="B3" s="17" t="s">
        <v>117</v>
      </c>
      <c r="C3" s="18">
        <v>181</v>
      </c>
      <c r="D3" s="19">
        <v>243</v>
      </c>
      <c r="E3" s="19">
        <v>208</v>
      </c>
      <c r="F3" s="19">
        <v>201</v>
      </c>
      <c r="G3" s="19">
        <v>245</v>
      </c>
      <c r="H3" s="20">
        <v>216</v>
      </c>
      <c r="I3" s="21">
        <f aca="true" t="shared" si="0" ref="I3:I33">SUM(C3:H3)</f>
        <v>1294</v>
      </c>
      <c r="J3" s="22">
        <f aca="true" t="shared" si="1" ref="J3:J33">AVERAGE(C3:H3)</f>
        <v>215.66666666666666</v>
      </c>
      <c r="K3" s="19">
        <f aca="true" t="shared" si="2" ref="K3:K33">MAX(C3:H3)</f>
        <v>245</v>
      </c>
    </row>
    <row r="4" spans="1:11" ht="12.75">
      <c r="A4" s="16">
        <f aca="true" t="shared" si="3" ref="A4:A34">A3+1</f>
        <v>2</v>
      </c>
      <c r="B4" s="17" t="s">
        <v>86</v>
      </c>
      <c r="C4" s="18">
        <v>256</v>
      </c>
      <c r="D4" s="19">
        <v>193</v>
      </c>
      <c r="E4" s="19">
        <v>222</v>
      </c>
      <c r="F4" s="19">
        <v>186</v>
      </c>
      <c r="G4" s="19">
        <v>209</v>
      </c>
      <c r="H4" s="20">
        <v>220</v>
      </c>
      <c r="I4" s="21">
        <f t="shared" si="0"/>
        <v>1286</v>
      </c>
      <c r="J4" s="22">
        <f t="shared" si="1"/>
        <v>214.33333333333334</v>
      </c>
      <c r="K4" s="19">
        <f t="shared" si="2"/>
        <v>256</v>
      </c>
    </row>
    <row r="5" spans="1:11" ht="12.75">
      <c r="A5" s="16">
        <f t="shared" si="3"/>
        <v>3</v>
      </c>
      <c r="B5" s="17" t="s">
        <v>33</v>
      </c>
      <c r="C5" s="18">
        <v>225</v>
      </c>
      <c r="D5" s="19">
        <v>221</v>
      </c>
      <c r="E5" s="19">
        <v>177</v>
      </c>
      <c r="F5" s="19">
        <v>234</v>
      </c>
      <c r="G5" s="19">
        <v>224</v>
      </c>
      <c r="H5" s="20">
        <v>191</v>
      </c>
      <c r="I5" s="21">
        <f t="shared" si="0"/>
        <v>1272</v>
      </c>
      <c r="J5" s="22">
        <f t="shared" si="1"/>
        <v>212</v>
      </c>
      <c r="K5" s="19">
        <f t="shared" si="2"/>
        <v>234</v>
      </c>
    </row>
    <row r="6" spans="1:12" ht="12.75">
      <c r="A6" s="16">
        <f t="shared" si="3"/>
        <v>4</v>
      </c>
      <c r="B6" s="47" t="s">
        <v>22</v>
      </c>
      <c r="C6" s="48">
        <v>258</v>
      </c>
      <c r="D6" s="49">
        <v>167</v>
      </c>
      <c r="E6" s="49">
        <v>187</v>
      </c>
      <c r="F6" s="49">
        <v>188</v>
      </c>
      <c r="G6" s="49">
        <v>279</v>
      </c>
      <c r="H6" s="50">
        <v>188</v>
      </c>
      <c r="I6" s="56">
        <f t="shared" si="0"/>
        <v>1267</v>
      </c>
      <c r="J6" s="52">
        <f t="shared" si="1"/>
        <v>211.16666666666666</v>
      </c>
      <c r="K6" s="19">
        <f t="shared" si="2"/>
        <v>279</v>
      </c>
      <c r="L6" s="32"/>
    </row>
    <row r="7" spans="1:11" ht="12.75">
      <c r="A7" s="16">
        <f t="shared" si="3"/>
        <v>5</v>
      </c>
      <c r="B7" s="17" t="s">
        <v>74</v>
      </c>
      <c r="C7" s="18">
        <v>263</v>
      </c>
      <c r="D7" s="19">
        <v>174</v>
      </c>
      <c r="E7" s="19">
        <v>232</v>
      </c>
      <c r="F7" s="19">
        <v>161</v>
      </c>
      <c r="G7" s="19">
        <v>235</v>
      </c>
      <c r="H7" s="20">
        <v>170</v>
      </c>
      <c r="I7" s="21">
        <f t="shared" si="0"/>
        <v>1235</v>
      </c>
      <c r="J7" s="22">
        <f t="shared" si="1"/>
        <v>205.83333333333334</v>
      </c>
      <c r="K7" s="19">
        <f t="shared" si="2"/>
        <v>263</v>
      </c>
    </row>
    <row r="8" spans="1:12" s="34" customFormat="1" ht="12.75">
      <c r="A8" s="16">
        <f t="shared" si="3"/>
        <v>6</v>
      </c>
      <c r="B8" s="17" t="s">
        <v>64</v>
      </c>
      <c r="C8" s="18">
        <v>213</v>
      </c>
      <c r="D8" s="19">
        <v>191</v>
      </c>
      <c r="E8" s="19">
        <v>205</v>
      </c>
      <c r="F8" s="19">
        <v>231</v>
      </c>
      <c r="G8" s="19">
        <v>218</v>
      </c>
      <c r="H8" s="20">
        <v>171</v>
      </c>
      <c r="I8" s="21">
        <f t="shared" si="0"/>
        <v>1229</v>
      </c>
      <c r="J8" s="22">
        <f t="shared" si="1"/>
        <v>204.83333333333334</v>
      </c>
      <c r="K8" s="19">
        <f t="shared" si="2"/>
        <v>231</v>
      </c>
      <c r="L8" s="15"/>
    </row>
    <row r="9" spans="1:14" s="42" customFormat="1" ht="12.75">
      <c r="A9" s="16">
        <f t="shared" si="3"/>
        <v>7</v>
      </c>
      <c r="B9" s="17" t="s">
        <v>31</v>
      </c>
      <c r="C9" s="18">
        <v>181</v>
      </c>
      <c r="D9" s="19">
        <v>213</v>
      </c>
      <c r="E9" s="19">
        <v>175</v>
      </c>
      <c r="F9" s="19">
        <v>193</v>
      </c>
      <c r="G9" s="40">
        <v>246</v>
      </c>
      <c r="H9" s="41">
        <v>213</v>
      </c>
      <c r="I9" s="33">
        <f t="shared" si="0"/>
        <v>1221</v>
      </c>
      <c r="J9" s="22">
        <f t="shared" si="1"/>
        <v>203.5</v>
      </c>
      <c r="K9" s="19">
        <f t="shared" si="2"/>
        <v>246</v>
      </c>
      <c r="L9" s="34"/>
      <c r="M9" s="35"/>
      <c r="N9" s="35"/>
    </row>
    <row r="10" spans="1:14" ht="12.75">
      <c r="A10" s="16">
        <f t="shared" si="3"/>
        <v>8</v>
      </c>
      <c r="B10" s="17" t="s">
        <v>30</v>
      </c>
      <c r="C10" s="18">
        <v>160</v>
      </c>
      <c r="D10" s="19">
        <v>226</v>
      </c>
      <c r="E10" s="19">
        <v>194</v>
      </c>
      <c r="F10" s="19">
        <v>204</v>
      </c>
      <c r="G10" s="19">
        <v>256</v>
      </c>
      <c r="H10" s="20">
        <v>174</v>
      </c>
      <c r="I10" s="33">
        <f t="shared" si="0"/>
        <v>1214</v>
      </c>
      <c r="J10" s="22">
        <f t="shared" si="1"/>
        <v>202.33333333333334</v>
      </c>
      <c r="K10" s="19">
        <f t="shared" si="2"/>
        <v>256</v>
      </c>
      <c r="L10" s="35"/>
      <c r="M10" s="35"/>
      <c r="N10" s="35"/>
    </row>
    <row r="11" spans="1:12" ht="12.75">
      <c r="A11" s="16">
        <f t="shared" si="3"/>
        <v>9</v>
      </c>
      <c r="B11" s="29" t="s">
        <v>81</v>
      </c>
      <c r="C11" s="18">
        <v>211</v>
      </c>
      <c r="D11" s="19">
        <v>213</v>
      </c>
      <c r="E11" s="19">
        <v>200</v>
      </c>
      <c r="F11" s="19">
        <v>206</v>
      </c>
      <c r="G11" s="19">
        <v>196</v>
      </c>
      <c r="H11" s="20">
        <v>174</v>
      </c>
      <c r="I11" s="33">
        <f t="shared" si="0"/>
        <v>1200</v>
      </c>
      <c r="J11" s="22">
        <f t="shared" si="1"/>
        <v>200</v>
      </c>
      <c r="K11" s="19">
        <f t="shared" si="2"/>
        <v>213</v>
      </c>
      <c r="L11" s="35"/>
    </row>
    <row r="12" spans="1:12" ht="12.75">
      <c r="A12" s="16">
        <f t="shared" si="3"/>
        <v>10</v>
      </c>
      <c r="B12" s="17" t="s">
        <v>95</v>
      </c>
      <c r="C12" s="36">
        <v>164</v>
      </c>
      <c r="D12" s="38">
        <v>191</v>
      </c>
      <c r="E12" s="38">
        <v>223</v>
      </c>
      <c r="F12" s="38">
        <v>188</v>
      </c>
      <c r="G12" s="38">
        <v>157</v>
      </c>
      <c r="H12" s="39">
        <v>258</v>
      </c>
      <c r="I12" s="33">
        <f t="shared" si="0"/>
        <v>1181</v>
      </c>
      <c r="J12" s="22">
        <f t="shared" si="1"/>
        <v>196.83333333333334</v>
      </c>
      <c r="K12" s="19">
        <f t="shared" si="2"/>
        <v>258</v>
      </c>
      <c r="L12" s="35"/>
    </row>
    <row r="13" spans="1:11" ht="12.75">
      <c r="A13" s="16">
        <f t="shared" si="3"/>
        <v>11</v>
      </c>
      <c r="B13" s="17" t="s">
        <v>119</v>
      </c>
      <c r="C13" s="18">
        <v>155</v>
      </c>
      <c r="D13" s="19">
        <v>268</v>
      </c>
      <c r="E13" s="19">
        <v>226</v>
      </c>
      <c r="F13" s="19">
        <v>150</v>
      </c>
      <c r="G13" s="19">
        <v>169</v>
      </c>
      <c r="H13" s="20">
        <v>211</v>
      </c>
      <c r="I13" s="21">
        <f t="shared" si="0"/>
        <v>1179</v>
      </c>
      <c r="J13" s="22">
        <f t="shared" si="1"/>
        <v>196.5</v>
      </c>
      <c r="K13" s="19">
        <f t="shared" si="2"/>
        <v>268</v>
      </c>
    </row>
    <row r="14" spans="1:11" ht="12.75">
      <c r="A14" s="16">
        <f t="shared" si="3"/>
        <v>12</v>
      </c>
      <c r="B14" s="17" t="s">
        <v>34</v>
      </c>
      <c r="C14" s="18">
        <v>235</v>
      </c>
      <c r="D14" s="19">
        <v>183</v>
      </c>
      <c r="E14" s="19">
        <v>168</v>
      </c>
      <c r="F14" s="19">
        <v>197</v>
      </c>
      <c r="G14" s="19">
        <v>177</v>
      </c>
      <c r="H14" s="20">
        <v>203</v>
      </c>
      <c r="I14" s="21">
        <f t="shared" si="0"/>
        <v>1163</v>
      </c>
      <c r="J14" s="22">
        <f t="shared" si="1"/>
        <v>193.83333333333334</v>
      </c>
      <c r="K14" s="19">
        <f t="shared" si="2"/>
        <v>235</v>
      </c>
    </row>
    <row r="15" spans="1:11" ht="12.75">
      <c r="A15" s="16">
        <f t="shared" si="3"/>
        <v>13</v>
      </c>
      <c r="B15" s="17" t="s">
        <v>42</v>
      </c>
      <c r="C15" s="18">
        <v>181</v>
      </c>
      <c r="D15" s="19">
        <v>151</v>
      </c>
      <c r="E15" s="19">
        <v>213</v>
      </c>
      <c r="F15" s="19">
        <v>201</v>
      </c>
      <c r="G15" s="19">
        <v>176</v>
      </c>
      <c r="H15" s="20">
        <v>232</v>
      </c>
      <c r="I15" s="21">
        <f t="shared" si="0"/>
        <v>1154</v>
      </c>
      <c r="J15" s="22">
        <f t="shared" si="1"/>
        <v>192.33333333333334</v>
      </c>
      <c r="K15" s="19">
        <f t="shared" si="2"/>
        <v>232</v>
      </c>
    </row>
    <row r="16" spans="1:11" ht="12.75">
      <c r="A16" s="16">
        <f t="shared" si="3"/>
        <v>14</v>
      </c>
      <c r="B16" s="29" t="s">
        <v>85</v>
      </c>
      <c r="C16" s="18">
        <v>194</v>
      </c>
      <c r="D16" s="19">
        <v>163</v>
      </c>
      <c r="E16" s="19">
        <v>222</v>
      </c>
      <c r="F16" s="19">
        <v>223</v>
      </c>
      <c r="G16" s="19">
        <v>178</v>
      </c>
      <c r="H16" s="20">
        <v>169</v>
      </c>
      <c r="I16" s="21">
        <f t="shared" si="0"/>
        <v>1149</v>
      </c>
      <c r="J16" s="22">
        <f t="shared" si="1"/>
        <v>191.5</v>
      </c>
      <c r="K16" s="19">
        <f t="shared" si="2"/>
        <v>223</v>
      </c>
    </row>
    <row r="17" spans="1:12" ht="12.75">
      <c r="A17" s="16">
        <f t="shared" si="3"/>
        <v>15</v>
      </c>
      <c r="B17" s="17" t="s">
        <v>68</v>
      </c>
      <c r="C17" s="18">
        <v>202</v>
      </c>
      <c r="D17" s="19">
        <v>195</v>
      </c>
      <c r="E17" s="19">
        <v>156</v>
      </c>
      <c r="F17" s="19">
        <v>185</v>
      </c>
      <c r="G17" s="19">
        <v>210</v>
      </c>
      <c r="H17" s="20">
        <v>201</v>
      </c>
      <c r="I17" s="33">
        <f t="shared" si="0"/>
        <v>1149</v>
      </c>
      <c r="J17" s="22">
        <f t="shared" si="1"/>
        <v>191.5</v>
      </c>
      <c r="K17" s="19">
        <f t="shared" si="2"/>
        <v>210</v>
      </c>
      <c r="L17" s="32"/>
    </row>
    <row r="18" spans="1:14" ht="12.75">
      <c r="A18" s="16">
        <f t="shared" si="3"/>
        <v>16</v>
      </c>
      <c r="B18" s="29" t="s">
        <v>112</v>
      </c>
      <c r="C18" s="18">
        <v>190</v>
      </c>
      <c r="D18" s="19">
        <v>198</v>
      </c>
      <c r="E18" s="19">
        <v>161</v>
      </c>
      <c r="F18" s="19">
        <v>237</v>
      </c>
      <c r="G18" s="19">
        <v>185</v>
      </c>
      <c r="H18" s="20">
        <v>177</v>
      </c>
      <c r="I18" s="33">
        <f t="shared" si="0"/>
        <v>1148</v>
      </c>
      <c r="J18" s="22">
        <f t="shared" si="1"/>
        <v>191.33333333333334</v>
      </c>
      <c r="K18" s="19">
        <f t="shared" si="2"/>
        <v>237</v>
      </c>
      <c r="M18" s="34"/>
      <c r="N18" s="34"/>
    </row>
    <row r="19" spans="1:14" ht="12.75">
      <c r="A19" s="16">
        <f t="shared" si="3"/>
        <v>17</v>
      </c>
      <c r="B19" s="17" t="s">
        <v>63</v>
      </c>
      <c r="C19" s="18">
        <v>192</v>
      </c>
      <c r="D19" s="19">
        <v>202</v>
      </c>
      <c r="E19" s="19">
        <v>157</v>
      </c>
      <c r="F19" s="19">
        <v>129</v>
      </c>
      <c r="G19" s="19">
        <v>187</v>
      </c>
      <c r="H19" s="20">
        <v>279</v>
      </c>
      <c r="I19" s="33">
        <f t="shared" si="0"/>
        <v>1146</v>
      </c>
      <c r="J19" s="22">
        <f t="shared" si="1"/>
        <v>191</v>
      </c>
      <c r="K19" s="19">
        <f t="shared" si="2"/>
        <v>279</v>
      </c>
      <c r="M19" s="35"/>
      <c r="N19" s="35"/>
    </row>
    <row r="20" spans="1:14" ht="13.5" thickBot="1">
      <c r="A20" s="73">
        <f t="shared" si="3"/>
        <v>18</v>
      </c>
      <c r="B20" s="74" t="s">
        <v>45</v>
      </c>
      <c r="C20" s="75">
        <v>221</v>
      </c>
      <c r="D20" s="75">
        <v>173</v>
      </c>
      <c r="E20" s="76">
        <v>194</v>
      </c>
      <c r="F20" s="76">
        <v>158</v>
      </c>
      <c r="G20" s="76">
        <v>247</v>
      </c>
      <c r="H20" s="77">
        <v>149</v>
      </c>
      <c r="I20" s="78">
        <f t="shared" si="0"/>
        <v>1142</v>
      </c>
      <c r="J20" s="79">
        <f t="shared" si="1"/>
        <v>190.33333333333334</v>
      </c>
      <c r="K20" s="19">
        <f t="shared" si="2"/>
        <v>247</v>
      </c>
      <c r="M20" s="35"/>
      <c r="N20" s="35"/>
    </row>
    <row r="21" spans="1:14" ht="25.5" customHeight="1">
      <c r="A21" s="67">
        <f t="shared" si="3"/>
        <v>19</v>
      </c>
      <c r="B21" s="53" t="s">
        <v>118</v>
      </c>
      <c r="C21" s="36">
        <v>211</v>
      </c>
      <c r="D21" s="38">
        <v>195</v>
      </c>
      <c r="E21" s="38">
        <v>202</v>
      </c>
      <c r="F21" s="38">
        <v>171</v>
      </c>
      <c r="G21" s="38">
        <v>175</v>
      </c>
      <c r="H21" s="39">
        <v>186</v>
      </c>
      <c r="I21" s="60">
        <f t="shared" si="0"/>
        <v>1140</v>
      </c>
      <c r="J21" s="61">
        <f t="shared" si="1"/>
        <v>190</v>
      </c>
      <c r="K21" s="19">
        <f t="shared" si="2"/>
        <v>211</v>
      </c>
      <c r="M21" s="35"/>
      <c r="N21" s="35"/>
    </row>
    <row r="22" spans="1:12" ht="12.75">
      <c r="A22" s="16">
        <f t="shared" si="3"/>
        <v>20</v>
      </c>
      <c r="B22" s="17" t="s">
        <v>54</v>
      </c>
      <c r="C22" s="37">
        <v>215</v>
      </c>
      <c r="D22" s="38">
        <v>202</v>
      </c>
      <c r="E22" s="38">
        <v>187</v>
      </c>
      <c r="F22" s="38">
        <v>201</v>
      </c>
      <c r="G22" s="38">
        <v>177</v>
      </c>
      <c r="H22" s="39">
        <v>157</v>
      </c>
      <c r="I22" s="21">
        <f t="shared" si="0"/>
        <v>1139</v>
      </c>
      <c r="J22" s="22">
        <f t="shared" si="1"/>
        <v>189.83333333333334</v>
      </c>
      <c r="K22" s="19">
        <f t="shared" si="2"/>
        <v>215</v>
      </c>
      <c r="L22" s="35"/>
    </row>
    <row r="23" spans="1:11" ht="12.75">
      <c r="A23" s="16">
        <f t="shared" si="3"/>
        <v>21</v>
      </c>
      <c r="B23" s="17" t="s">
        <v>136</v>
      </c>
      <c r="C23" s="18">
        <v>180</v>
      </c>
      <c r="D23" s="19">
        <v>194</v>
      </c>
      <c r="E23" s="19">
        <v>171</v>
      </c>
      <c r="F23" s="19">
        <v>197</v>
      </c>
      <c r="G23" s="19">
        <v>206</v>
      </c>
      <c r="H23" s="20">
        <v>191</v>
      </c>
      <c r="I23" s="21">
        <f t="shared" si="0"/>
        <v>1139</v>
      </c>
      <c r="J23" s="22">
        <f t="shared" si="1"/>
        <v>189.83333333333334</v>
      </c>
      <c r="K23" s="19">
        <f t="shared" si="2"/>
        <v>206</v>
      </c>
    </row>
    <row r="24" spans="1:12" ht="12.75">
      <c r="A24" s="16">
        <f t="shared" si="3"/>
        <v>22</v>
      </c>
      <c r="B24" s="17" t="s">
        <v>53</v>
      </c>
      <c r="C24" s="18">
        <v>234</v>
      </c>
      <c r="D24" s="19">
        <v>155</v>
      </c>
      <c r="E24" s="19">
        <v>208</v>
      </c>
      <c r="F24" s="19">
        <v>160</v>
      </c>
      <c r="G24" s="19">
        <v>188</v>
      </c>
      <c r="H24" s="20">
        <v>190</v>
      </c>
      <c r="I24" s="21">
        <f t="shared" si="0"/>
        <v>1135</v>
      </c>
      <c r="J24" s="22">
        <f t="shared" si="1"/>
        <v>189.16666666666666</v>
      </c>
      <c r="K24" s="19">
        <f t="shared" si="2"/>
        <v>234</v>
      </c>
      <c r="L24" s="35"/>
    </row>
    <row r="25" spans="1:12" ht="12.75">
      <c r="A25" s="16">
        <f t="shared" si="3"/>
        <v>23</v>
      </c>
      <c r="B25" s="29" t="s">
        <v>43</v>
      </c>
      <c r="C25" s="18">
        <v>186</v>
      </c>
      <c r="D25" s="19">
        <v>215</v>
      </c>
      <c r="E25" s="19">
        <v>211</v>
      </c>
      <c r="F25" s="19">
        <v>176</v>
      </c>
      <c r="G25" s="19">
        <v>144</v>
      </c>
      <c r="H25" s="20">
        <v>201</v>
      </c>
      <c r="I25" s="33">
        <f t="shared" si="0"/>
        <v>1133</v>
      </c>
      <c r="J25" s="22">
        <f t="shared" si="1"/>
        <v>188.83333333333334</v>
      </c>
      <c r="K25" s="19">
        <f t="shared" si="2"/>
        <v>215</v>
      </c>
      <c r="L25" s="35"/>
    </row>
    <row r="26" spans="1:11" ht="12.75">
      <c r="A26" s="16">
        <f t="shared" si="3"/>
        <v>24</v>
      </c>
      <c r="B26" s="17" t="s">
        <v>41</v>
      </c>
      <c r="C26" s="43">
        <v>168</v>
      </c>
      <c r="D26" s="44">
        <v>186</v>
      </c>
      <c r="E26" s="44">
        <v>235</v>
      </c>
      <c r="F26" s="44">
        <v>150</v>
      </c>
      <c r="G26" s="44">
        <v>195</v>
      </c>
      <c r="H26" s="45">
        <v>197</v>
      </c>
      <c r="I26" s="33">
        <f t="shared" si="0"/>
        <v>1131</v>
      </c>
      <c r="J26" s="22">
        <f t="shared" si="1"/>
        <v>188.5</v>
      </c>
      <c r="K26" s="19">
        <f t="shared" si="2"/>
        <v>235</v>
      </c>
    </row>
    <row r="27" spans="1:11" ht="12.75">
      <c r="A27" s="16">
        <f t="shared" si="3"/>
        <v>25</v>
      </c>
      <c r="B27" s="17" t="s">
        <v>96</v>
      </c>
      <c r="C27" s="18">
        <v>188</v>
      </c>
      <c r="D27" s="19">
        <v>228</v>
      </c>
      <c r="E27" s="19">
        <v>203</v>
      </c>
      <c r="F27" s="19">
        <v>182</v>
      </c>
      <c r="G27" s="19">
        <v>150</v>
      </c>
      <c r="H27" s="20">
        <v>180</v>
      </c>
      <c r="I27" s="33">
        <f t="shared" si="0"/>
        <v>1131</v>
      </c>
      <c r="J27" s="22">
        <f t="shared" si="1"/>
        <v>188.5</v>
      </c>
      <c r="K27" s="19">
        <f t="shared" si="2"/>
        <v>228</v>
      </c>
    </row>
    <row r="28" spans="1:11" ht="12.75">
      <c r="A28" s="16">
        <f t="shared" si="3"/>
        <v>26</v>
      </c>
      <c r="B28" s="17" t="s">
        <v>60</v>
      </c>
      <c r="C28" s="18">
        <v>226</v>
      </c>
      <c r="D28" s="19">
        <v>194</v>
      </c>
      <c r="E28" s="19">
        <v>188</v>
      </c>
      <c r="F28" s="19">
        <v>184</v>
      </c>
      <c r="G28" s="19">
        <v>161</v>
      </c>
      <c r="H28" s="20">
        <v>176</v>
      </c>
      <c r="I28" s="33">
        <f t="shared" si="0"/>
        <v>1129</v>
      </c>
      <c r="J28" s="22">
        <f t="shared" si="1"/>
        <v>188.16666666666666</v>
      </c>
      <c r="K28" s="19">
        <f t="shared" si="2"/>
        <v>226</v>
      </c>
    </row>
    <row r="29" spans="1:11" ht="12.75">
      <c r="A29" s="16">
        <f t="shared" si="3"/>
        <v>27</v>
      </c>
      <c r="B29" s="17" t="s">
        <v>79</v>
      </c>
      <c r="C29" s="18">
        <v>182</v>
      </c>
      <c r="D29" s="19">
        <v>181</v>
      </c>
      <c r="E29" s="19">
        <v>199</v>
      </c>
      <c r="F29" s="19">
        <v>191</v>
      </c>
      <c r="G29" s="19">
        <v>183</v>
      </c>
      <c r="H29" s="20">
        <v>192</v>
      </c>
      <c r="I29" s="33">
        <f t="shared" si="0"/>
        <v>1128</v>
      </c>
      <c r="J29" s="22">
        <f t="shared" si="1"/>
        <v>188</v>
      </c>
      <c r="K29" s="19">
        <f t="shared" si="2"/>
        <v>199</v>
      </c>
    </row>
    <row r="30" spans="1:11" ht="12.75">
      <c r="A30" s="16">
        <f t="shared" si="3"/>
        <v>28</v>
      </c>
      <c r="B30" s="17" t="s">
        <v>131</v>
      </c>
      <c r="C30" s="18">
        <v>174</v>
      </c>
      <c r="D30" s="19">
        <v>214</v>
      </c>
      <c r="E30" s="19">
        <v>199</v>
      </c>
      <c r="F30" s="19">
        <v>185</v>
      </c>
      <c r="G30" s="19">
        <v>137</v>
      </c>
      <c r="H30" s="20">
        <v>218</v>
      </c>
      <c r="I30" s="33">
        <f t="shared" si="0"/>
        <v>1127</v>
      </c>
      <c r="J30" s="22">
        <f t="shared" si="1"/>
        <v>187.83333333333334</v>
      </c>
      <c r="K30" s="19">
        <f t="shared" si="2"/>
        <v>218</v>
      </c>
    </row>
    <row r="31" spans="1:11" ht="12.75">
      <c r="A31" s="16">
        <f t="shared" si="3"/>
        <v>29</v>
      </c>
      <c r="B31" s="17" t="s">
        <v>133</v>
      </c>
      <c r="C31" s="18">
        <v>173</v>
      </c>
      <c r="D31" s="19">
        <v>190</v>
      </c>
      <c r="E31" s="19">
        <v>202</v>
      </c>
      <c r="F31" s="19">
        <v>210</v>
      </c>
      <c r="G31" s="19">
        <v>160</v>
      </c>
      <c r="H31" s="20">
        <v>192</v>
      </c>
      <c r="I31" s="33">
        <f t="shared" si="0"/>
        <v>1127</v>
      </c>
      <c r="J31" s="22">
        <f t="shared" si="1"/>
        <v>187.83333333333334</v>
      </c>
      <c r="K31" s="19">
        <f t="shared" si="2"/>
        <v>210</v>
      </c>
    </row>
    <row r="32" spans="1:11" ht="12.75">
      <c r="A32" s="16">
        <f t="shared" si="3"/>
        <v>30</v>
      </c>
      <c r="B32" s="17" t="s">
        <v>78</v>
      </c>
      <c r="C32" s="18">
        <v>224</v>
      </c>
      <c r="D32" s="19">
        <v>167</v>
      </c>
      <c r="E32" s="19">
        <v>194</v>
      </c>
      <c r="F32" s="19">
        <v>160</v>
      </c>
      <c r="G32" s="19">
        <v>205</v>
      </c>
      <c r="H32" s="20">
        <v>175</v>
      </c>
      <c r="I32" s="33">
        <f t="shared" si="0"/>
        <v>1125</v>
      </c>
      <c r="J32" s="22">
        <f t="shared" si="1"/>
        <v>187.5</v>
      </c>
      <c r="K32" s="19">
        <f t="shared" si="2"/>
        <v>224</v>
      </c>
    </row>
    <row r="33" spans="1:12" ht="12.75">
      <c r="A33" s="16">
        <f t="shared" si="3"/>
        <v>31</v>
      </c>
      <c r="B33" s="17" t="s">
        <v>130</v>
      </c>
      <c r="C33" s="36">
        <v>164</v>
      </c>
      <c r="D33" s="38">
        <v>189</v>
      </c>
      <c r="E33" s="38">
        <v>182</v>
      </c>
      <c r="F33" s="38">
        <v>187</v>
      </c>
      <c r="G33" s="38">
        <v>190</v>
      </c>
      <c r="H33" s="39">
        <v>210</v>
      </c>
      <c r="I33" s="33">
        <f t="shared" si="0"/>
        <v>1122</v>
      </c>
      <c r="J33" s="22">
        <f t="shared" si="1"/>
        <v>187</v>
      </c>
      <c r="K33" s="19">
        <f t="shared" si="2"/>
        <v>210</v>
      </c>
      <c r="L33" s="34"/>
    </row>
    <row r="34" spans="1:11" ht="12.75">
      <c r="A34" s="16">
        <f t="shared" si="3"/>
        <v>32</v>
      </c>
      <c r="B34" s="17" t="s">
        <v>107</v>
      </c>
      <c r="C34" s="18">
        <v>181</v>
      </c>
      <c r="D34" s="19">
        <v>202</v>
      </c>
      <c r="E34" s="19">
        <v>188</v>
      </c>
      <c r="F34" s="19">
        <v>198</v>
      </c>
      <c r="G34" s="19">
        <v>182</v>
      </c>
      <c r="H34" s="20">
        <v>170</v>
      </c>
      <c r="I34" s="33">
        <f aca="true" t="shared" si="4" ref="I34:I56">SUM(C34:H34)</f>
        <v>1121</v>
      </c>
      <c r="J34" s="22">
        <f aca="true" t="shared" si="5" ref="J34:J56">AVERAGE(C34:H34)</f>
        <v>186.83333333333334</v>
      </c>
      <c r="K34" s="19">
        <f aca="true" t="shared" si="6" ref="K34:K56">MAX(C34:H34)</f>
        <v>202</v>
      </c>
    </row>
    <row r="35" spans="1:11" ht="12.75">
      <c r="A35" s="16">
        <f aca="true" t="shared" si="7" ref="A35:A58">A34+1</f>
        <v>33</v>
      </c>
      <c r="B35" s="17" t="s">
        <v>97</v>
      </c>
      <c r="C35" s="18">
        <v>148</v>
      </c>
      <c r="D35" s="19">
        <v>196</v>
      </c>
      <c r="E35" s="19">
        <v>193</v>
      </c>
      <c r="F35" s="19">
        <v>233</v>
      </c>
      <c r="G35" s="19">
        <v>166</v>
      </c>
      <c r="H35" s="20">
        <v>183</v>
      </c>
      <c r="I35" s="33">
        <f t="shared" si="4"/>
        <v>1119</v>
      </c>
      <c r="J35" s="22">
        <f t="shared" si="5"/>
        <v>186.5</v>
      </c>
      <c r="K35" s="19">
        <f t="shared" si="6"/>
        <v>233</v>
      </c>
    </row>
    <row r="36" spans="1:11" ht="12.75">
      <c r="A36" s="16">
        <f t="shared" si="7"/>
        <v>34</v>
      </c>
      <c r="B36" s="17" t="s">
        <v>70</v>
      </c>
      <c r="C36" s="18">
        <v>210</v>
      </c>
      <c r="D36" s="19">
        <v>191</v>
      </c>
      <c r="E36" s="19">
        <v>163</v>
      </c>
      <c r="F36" s="19">
        <v>171</v>
      </c>
      <c r="G36" s="19">
        <v>178</v>
      </c>
      <c r="H36" s="20">
        <v>203</v>
      </c>
      <c r="I36" s="33">
        <f t="shared" si="4"/>
        <v>1116</v>
      </c>
      <c r="J36" s="22">
        <f t="shared" si="5"/>
        <v>186</v>
      </c>
      <c r="K36" s="19">
        <f t="shared" si="6"/>
        <v>210</v>
      </c>
    </row>
    <row r="37" spans="1:11" ht="12.75">
      <c r="A37" s="16">
        <f t="shared" si="7"/>
        <v>35</v>
      </c>
      <c r="B37" s="17" t="s">
        <v>46</v>
      </c>
      <c r="C37" s="18">
        <v>155</v>
      </c>
      <c r="D37" s="19">
        <v>244</v>
      </c>
      <c r="E37" s="19">
        <v>194</v>
      </c>
      <c r="F37" s="19">
        <v>201</v>
      </c>
      <c r="G37" s="19">
        <v>187</v>
      </c>
      <c r="H37" s="20">
        <v>122</v>
      </c>
      <c r="I37" s="33">
        <f t="shared" si="4"/>
        <v>1103</v>
      </c>
      <c r="J37" s="22">
        <f t="shared" si="5"/>
        <v>183.83333333333334</v>
      </c>
      <c r="K37" s="19">
        <f t="shared" si="6"/>
        <v>244</v>
      </c>
    </row>
    <row r="38" spans="1:11" ht="12.75">
      <c r="A38" s="16">
        <f t="shared" si="7"/>
        <v>36</v>
      </c>
      <c r="B38" s="17" t="s">
        <v>88</v>
      </c>
      <c r="C38" s="18">
        <v>182</v>
      </c>
      <c r="D38" s="19">
        <v>167</v>
      </c>
      <c r="E38" s="19">
        <v>205</v>
      </c>
      <c r="F38" s="19">
        <v>175</v>
      </c>
      <c r="G38" s="19">
        <v>180</v>
      </c>
      <c r="H38" s="20">
        <v>193</v>
      </c>
      <c r="I38" s="33">
        <f t="shared" si="4"/>
        <v>1102</v>
      </c>
      <c r="J38" s="22">
        <f t="shared" si="5"/>
        <v>183.66666666666666</v>
      </c>
      <c r="K38" s="19">
        <f t="shared" si="6"/>
        <v>205</v>
      </c>
    </row>
    <row r="39" spans="1:11" ht="12.75">
      <c r="A39" s="16">
        <f t="shared" si="7"/>
        <v>37</v>
      </c>
      <c r="B39" s="53" t="s">
        <v>132</v>
      </c>
      <c r="C39" s="36">
        <v>246</v>
      </c>
      <c r="D39" s="38">
        <v>188</v>
      </c>
      <c r="E39" s="38">
        <v>194</v>
      </c>
      <c r="F39" s="38">
        <v>161</v>
      </c>
      <c r="G39" s="38">
        <v>133</v>
      </c>
      <c r="H39" s="39">
        <v>175</v>
      </c>
      <c r="I39" s="54">
        <f t="shared" si="4"/>
        <v>1097</v>
      </c>
      <c r="J39" s="22">
        <f t="shared" si="5"/>
        <v>182.83333333333334</v>
      </c>
      <c r="K39" s="19">
        <f t="shared" si="6"/>
        <v>246</v>
      </c>
    </row>
    <row r="40" spans="1:11" ht="12.75">
      <c r="A40" s="16">
        <f t="shared" si="7"/>
        <v>38</v>
      </c>
      <c r="B40" s="17" t="s">
        <v>120</v>
      </c>
      <c r="C40" s="18">
        <v>183</v>
      </c>
      <c r="D40" s="19">
        <v>228</v>
      </c>
      <c r="E40" s="19">
        <v>172</v>
      </c>
      <c r="F40" s="19">
        <v>156</v>
      </c>
      <c r="G40" s="19">
        <v>167</v>
      </c>
      <c r="H40" s="20">
        <v>188</v>
      </c>
      <c r="I40" s="54">
        <f t="shared" si="4"/>
        <v>1094</v>
      </c>
      <c r="J40" s="22">
        <f t="shared" si="5"/>
        <v>182.33333333333334</v>
      </c>
      <c r="K40" s="19">
        <f t="shared" si="6"/>
        <v>228</v>
      </c>
    </row>
    <row r="41" spans="1:11" ht="12.75">
      <c r="A41" s="16">
        <f t="shared" si="7"/>
        <v>39</v>
      </c>
      <c r="B41" s="29" t="s">
        <v>94</v>
      </c>
      <c r="C41" s="18">
        <v>143</v>
      </c>
      <c r="D41" s="19">
        <v>189</v>
      </c>
      <c r="E41" s="19">
        <v>168</v>
      </c>
      <c r="F41" s="19">
        <v>228</v>
      </c>
      <c r="G41" s="19">
        <v>186</v>
      </c>
      <c r="H41" s="20">
        <v>179</v>
      </c>
      <c r="I41" s="21">
        <f t="shared" si="4"/>
        <v>1093</v>
      </c>
      <c r="J41" s="22">
        <f t="shared" si="5"/>
        <v>182.16666666666666</v>
      </c>
      <c r="K41" s="19">
        <f t="shared" si="6"/>
        <v>228</v>
      </c>
    </row>
    <row r="42" spans="1:11" ht="12.75">
      <c r="A42" s="16">
        <f t="shared" si="7"/>
        <v>40</v>
      </c>
      <c r="B42" s="17" t="s">
        <v>90</v>
      </c>
      <c r="C42" s="19">
        <v>182</v>
      </c>
      <c r="D42" s="19">
        <v>180</v>
      </c>
      <c r="E42" s="19">
        <v>198</v>
      </c>
      <c r="F42" s="19">
        <v>189</v>
      </c>
      <c r="G42" s="19">
        <v>210</v>
      </c>
      <c r="H42" s="59">
        <v>132</v>
      </c>
      <c r="I42" s="21">
        <f t="shared" si="4"/>
        <v>1091</v>
      </c>
      <c r="J42" s="22">
        <f t="shared" si="5"/>
        <v>181.83333333333334</v>
      </c>
      <c r="K42" s="19">
        <f t="shared" si="6"/>
        <v>210</v>
      </c>
    </row>
    <row r="43" spans="1:11" ht="12.75">
      <c r="A43" s="16">
        <f t="shared" si="7"/>
        <v>41</v>
      </c>
      <c r="B43" s="17" t="s">
        <v>49</v>
      </c>
      <c r="C43" s="18">
        <v>218</v>
      </c>
      <c r="D43" s="19">
        <v>172</v>
      </c>
      <c r="E43" s="19">
        <v>186</v>
      </c>
      <c r="F43" s="19">
        <v>199</v>
      </c>
      <c r="G43" s="19">
        <v>163</v>
      </c>
      <c r="H43" s="20">
        <v>149</v>
      </c>
      <c r="I43" s="33">
        <f t="shared" si="4"/>
        <v>1087</v>
      </c>
      <c r="J43" s="22">
        <f t="shared" si="5"/>
        <v>181.16666666666666</v>
      </c>
      <c r="K43" s="19">
        <f t="shared" si="6"/>
        <v>218</v>
      </c>
    </row>
    <row r="44" spans="1:11" ht="12.75">
      <c r="A44" s="16">
        <f t="shared" si="7"/>
        <v>42</v>
      </c>
      <c r="B44" s="17" t="s">
        <v>26</v>
      </c>
      <c r="C44" s="18">
        <v>164</v>
      </c>
      <c r="D44" s="19">
        <v>200</v>
      </c>
      <c r="E44" s="19">
        <v>172</v>
      </c>
      <c r="F44" s="19">
        <v>215</v>
      </c>
      <c r="G44" s="19">
        <v>153</v>
      </c>
      <c r="H44" s="20">
        <v>182</v>
      </c>
      <c r="I44" s="33">
        <f t="shared" si="4"/>
        <v>1086</v>
      </c>
      <c r="J44" s="22">
        <f t="shared" si="5"/>
        <v>181</v>
      </c>
      <c r="K44" s="19">
        <f t="shared" si="6"/>
        <v>215</v>
      </c>
    </row>
    <row r="45" spans="1:11" ht="12.75">
      <c r="A45" s="16">
        <f t="shared" si="7"/>
        <v>43</v>
      </c>
      <c r="B45" s="17" t="s">
        <v>122</v>
      </c>
      <c r="C45" s="19">
        <v>227</v>
      </c>
      <c r="D45" s="19">
        <v>158</v>
      </c>
      <c r="E45" s="19">
        <v>138</v>
      </c>
      <c r="F45" s="19">
        <v>163</v>
      </c>
      <c r="G45" s="19">
        <v>190</v>
      </c>
      <c r="H45" s="59">
        <v>207</v>
      </c>
      <c r="I45" s="21">
        <f t="shared" si="4"/>
        <v>1083</v>
      </c>
      <c r="J45" s="22">
        <f t="shared" si="5"/>
        <v>180.5</v>
      </c>
      <c r="K45" s="19">
        <f t="shared" si="6"/>
        <v>227</v>
      </c>
    </row>
    <row r="46" spans="1:11" ht="12.75">
      <c r="A46" s="16">
        <f t="shared" si="7"/>
        <v>44</v>
      </c>
      <c r="B46" s="53" t="s">
        <v>69</v>
      </c>
      <c r="C46" s="36">
        <v>148</v>
      </c>
      <c r="D46" s="38">
        <v>200</v>
      </c>
      <c r="E46" s="38">
        <v>159</v>
      </c>
      <c r="F46" s="38">
        <v>193</v>
      </c>
      <c r="G46" s="38">
        <v>169</v>
      </c>
      <c r="H46" s="39">
        <v>214</v>
      </c>
      <c r="I46" s="54">
        <f t="shared" si="4"/>
        <v>1083</v>
      </c>
      <c r="J46" s="61">
        <f t="shared" si="5"/>
        <v>180.5</v>
      </c>
      <c r="K46" s="19">
        <f t="shared" si="6"/>
        <v>214</v>
      </c>
    </row>
    <row r="47" spans="1:11" ht="12.75">
      <c r="A47" s="16">
        <f t="shared" si="7"/>
        <v>45</v>
      </c>
      <c r="B47" s="17" t="s">
        <v>24</v>
      </c>
      <c r="C47" s="18">
        <v>179</v>
      </c>
      <c r="D47" s="19">
        <v>167</v>
      </c>
      <c r="E47" s="19">
        <v>169</v>
      </c>
      <c r="F47" s="19">
        <v>235</v>
      </c>
      <c r="G47" s="19">
        <v>147</v>
      </c>
      <c r="H47" s="20">
        <v>183</v>
      </c>
      <c r="I47" s="33">
        <f t="shared" si="4"/>
        <v>1080</v>
      </c>
      <c r="J47" s="22">
        <f t="shared" si="5"/>
        <v>180</v>
      </c>
      <c r="K47" s="19">
        <f t="shared" si="6"/>
        <v>235</v>
      </c>
    </row>
    <row r="48" spans="1:11" ht="12.75">
      <c r="A48" s="16">
        <f t="shared" si="7"/>
        <v>46</v>
      </c>
      <c r="B48" s="17" t="s">
        <v>35</v>
      </c>
      <c r="C48" s="18">
        <v>145</v>
      </c>
      <c r="D48" s="19">
        <v>196</v>
      </c>
      <c r="E48" s="19">
        <v>170</v>
      </c>
      <c r="F48" s="19">
        <v>204</v>
      </c>
      <c r="G48" s="19">
        <v>187</v>
      </c>
      <c r="H48" s="20">
        <v>177</v>
      </c>
      <c r="I48" s="33">
        <f t="shared" si="4"/>
        <v>1079</v>
      </c>
      <c r="J48" s="22">
        <f t="shared" si="5"/>
        <v>179.83333333333334</v>
      </c>
      <c r="K48" s="19">
        <f t="shared" si="6"/>
        <v>204</v>
      </c>
    </row>
    <row r="49" spans="1:11" ht="12.75">
      <c r="A49" s="16">
        <f t="shared" si="7"/>
        <v>47</v>
      </c>
      <c r="B49" s="17" t="s">
        <v>32</v>
      </c>
      <c r="C49" s="18">
        <v>214</v>
      </c>
      <c r="D49" s="19">
        <v>194</v>
      </c>
      <c r="E49" s="19">
        <v>145</v>
      </c>
      <c r="F49" s="19">
        <v>165</v>
      </c>
      <c r="G49" s="19">
        <v>156</v>
      </c>
      <c r="H49" s="20">
        <v>204</v>
      </c>
      <c r="I49" s="33">
        <f t="shared" si="4"/>
        <v>1078</v>
      </c>
      <c r="J49" s="22">
        <f t="shared" si="5"/>
        <v>179.66666666666666</v>
      </c>
      <c r="K49" s="19">
        <f t="shared" si="6"/>
        <v>214</v>
      </c>
    </row>
    <row r="50" spans="1:11" ht="12.75">
      <c r="A50" s="16">
        <f t="shared" si="7"/>
        <v>48</v>
      </c>
      <c r="B50" s="47" t="s">
        <v>105</v>
      </c>
      <c r="C50" s="48">
        <v>196</v>
      </c>
      <c r="D50" s="49">
        <v>165</v>
      </c>
      <c r="E50" s="49">
        <v>143</v>
      </c>
      <c r="F50" s="49">
        <v>171</v>
      </c>
      <c r="G50" s="49">
        <v>225</v>
      </c>
      <c r="H50" s="50">
        <v>169</v>
      </c>
      <c r="I50" s="51">
        <f t="shared" si="4"/>
        <v>1069</v>
      </c>
      <c r="J50" s="52">
        <f t="shared" si="5"/>
        <v>178.16666666666666</v>
      </c>
      <c r="K50" s="19">
        <f t="shared" si="6"/>
        <v>225</v>
      </c>
    </row>
    <row r="51" spans="1:11" ht="12.75">
      <c r="A51" s="16">
        <f t="shared" si="7"/>
        <v>49</v>
      </c>
      <c r="B51" s="17" t="s">
        <v>129</v>
      </c>
      <c r="C51" s="18">
        <v>170</v>
      </c>
      <c r="D51" s="19">
        <v>177</v>
      </c>
      <c r="E51" s="19">
        <v>165</v>
      </c>
      <c r="F51" s="19">
        <v>179</v>
      </c>
      <c r="G51" s="19">
        <v>210</v>
      </c>
      <c r="H51" s="20">
        <v>168</v>
      </c>
      <c r="I51" s="33">
        <f t="shared" si="4"/>
        <v>1069</v>
      </c>
      <c r="J51" s="22">
        <f t="shared" si="5"/>
        <v>178.16666666666666</v>
      </c>
      <c r="K51" s="19">
        <f t="shared" si="6"/>
        <v>210</v>
      </c>
    </row>
    <row r="52" spans="1:11" ht="12.75">
      <c r="A52" s="16">
        <f t="shared" si="7"/>
        <v>50</v>
      </c>
      <c r="B52" s="47" t="s">
        <v>77</v>
      </c>
      <c r="C52" s="48">
        <v>194</v>
      </c>
      <c r="D52" s="49">
        <v>181</v>
      </c>
      <c r="E52" s="49">
        <v>157</v>
      </c>
      <c r="F52" s="49">
        <v>176</v>
      </c>
      <c r="G52" s="49">
        <v>197</v>
      </c>
      <c r="H52" s="50">
        <v>161</v>
      </c>
      <c r="I52" s="51">
        <f t="shared" si="4"/>
        <v>1066</v>
      </c>
      <c r="J52" s="52">
        <f t="shared" si="5"/>
        <v>177.66666666666666</v>
      </c>
      <c r="K52" s="19">
        <f t="shared" si="6"/>
        <v>197</v>
      </c>
    </row>
    <row r="53" spans="1:11" ht="12.75">
      <c r="A53" s="16">
        <f t="shared" si="7"/>
        <v>51</v>
      </c>
      <c r="B53" s="17" t="s">
        <v>21</v>
      </c>
      <c r="C53" s="18">
        <v>195</v>
      </c>
      <c r="D53" s="19">
        <v>189</v>
      </c>
      <c r="E53" s="19">
        <v>143</v>
      </c>
      <c r="F53" s="19">
        <v>172</v>
      </c>
      <c r="G53" s="19">
        <v>208</v>
      </c>
      <c r="H53" s="20">
        <v>158</v>
      </c>
      <c r="I53" s="33">
        <f t="shared" si="4"/>
        <v>1065</v>
      </c>
      <c r="J53" s="22">
        <f t="shared" si="5"/>
        <v>177.5</v>
      </c>
      <c r="K53" s="19">
        <f t="shared" si="6"/>
        <v>208</v>
      </c>
    </row>
    <row r="54" spans="1:11" ht="12.75">
      <c r="A54" s="16">
        <f t="shared" si="7"/>
        <v>52</v>
      </c>
      <c r="B54" s="17" t="s">
        <v>71</v>
      </c>
      <c r="C54" s="18">
        <v>156</v>
      </c>
      <c r="D54" s="19">
        <v>213</v>
      </c>
      <c r="E54" s="19">
        <v>190</v>
      </c>
      <c r="F54" s="19">
        <v>143</v>
      </c>
      <c r="G54" s="19">
        <v>161</v>
      </c>
      <c r="H54" s="20">
        <v>196</v>
      </c>
      <c r="I54" s="33">
        <f t="shared" si="4"/>
        <v>1059</v>
      </c>
      <c r="J54" s="22">
        <f t="shared" si="5"/>
        <v>176.5</v>
      </c>
      <c r="K54" s="19">
        <f t="shared" si="6"/>
        <v>213</v>
      </c>
    </row>
    <row r="55" spans="1:11" ht="12.75">
      <c r="A55" s="16">
        <f t="shared" si="7"/>
        <v>53</v>
      </c>
      <c r="B55" s="120" t="s">
        <v>36</v>
      </c>
      <c r="C55" s="43">
        <v>180</v>
      </c>
      <c r="D55" s="44">
        <v>215</v>
      </c>
      <c r="E55" s="44">
        <v>180</v>
      </c>
      <c r="F55" s="44">
        <v>149</v>
      </c>
      <c r="G55" s="44">
        <v>138</v>
      </c>
      <c r="H55" s="45">
        <v>194</v>
      </c>
      <c r="I55" s="21">
        <f t="shared" si="4"/>
        <v>1056</v>
      </c>
      <c r="J55" s="22">
        <f t="shared" si="5"/>
        <v>176</v>
      </c>
      <c r="K55" s="19">
        <f t="shared" si="6"/>
        <v>215</v>
      </c>
    </row>
    <row r="56" spans="1:11" ht="12.75">
      <c r="A56" s="16">
        <f t="shared" si="7"/>
        <v>54</v>
      </c>
      <c r="B56" s="17" t="s">
        <v>116</v>
      </c>
      <c r="C56" s="19">
        <v>200</v>
      </c>
      <c r="D56" s="19">
        <v>134</v>
      </c>
      <c r="E56" s="19">
        <v>179</v>
      </c>
      <c r="F56" s="19">
        <v>131</v>
      </c>
      <c r="G56" s="19">
        <v>209</v>
      </c>
      <c r="H56" s="59">
        <v>201</v>
      </c>
      <c r="I56" s="60">
        <f t="shared" si="4"/>
        <v>1054</v>
      </c>
      <c r="J56" s="61">
        <f t="shared" si="5"/>
        <v>175.66666666666666</v>
      </c>
      <c r="K56" s="19">
        <f t="shared" si="6"/>
        <v>209</v>
      </c>
    </row>
    <row r="57" spans="1:11" ht="12.75">
      <c r="A57" s="16">
        <f t="shared" si="7"/>
        <v>55</v>
      </c>
      <c r="B57" s="17" t="s">
        <v>37</v>
      </c>
      <c r="C57" s="18">
        <v>143</v>
      </c>
      <c r="D57" s="19">
        <v>194</v>
      </c>
      <c r="E57" s="19">
        <v>162</v>
      </c>
      <c r="F57" s="19">
        <v>221</v>
      </c>
      <c r="G57" s="19">
        <v>168</v>
      </c>
      <c r="H57" s="20">
        <v>150</v>
      </c>
      <c r="I57" s="33">
        <f aca="true" t="shared" si="8" ref="I57:I74">SUM(C57:H57)</f>
        <v>1038</v>
      </c>
      <c r="J57" s="22">
        <f aca="true" t="shared" si="9" ref="J57:J74">AVERAGE(C57:H57)</f>
        <v>173</v>
      </c>
      <c r="K57" s="19">
        <f aca="true" t="shared" si="10" ref="K57:K74">MAX(C57:H57)</f>
        <v>221</v>
      </c>
    </row>
    <row r="58" spans="1:11" ht="12.75">
      <c r="A58" s="16">
        <f t="shared" si="7"/>
        <v>56</v>
      </c>
      <c r="B58" s="17" t="s">
        <v>135</v>
      </c>
      <c r="C58" s="18">
        <v>172</v>
      </c>
      <c r="D58" s="19">
        <v>186</v>
      </c>
      <c r="E58" s="19">
        <v>151</v>
      </c>
      <c r="F58" s="19">
        <v>166</v>
      </c>
      <c r="G58" s="19">
        <v>188</v>
      </c>
      <c r="H58" s="20">
        <v>169</v>
      </c>
      <c r="I58" s="33">
        <f t="shared" si="8"/>
        <v>1032</v>
      </c>
      <c r="J58" s="22">
        <f t="shared" si="9"/>
        <v>172</v>
      </c>
      <c r="K58" s="19">
        <f t="shared" si="10"/>
        <v>188</v>
      </c>
    </row>
    <row r="59" spans="1:11" ht="12.75">
      <c r="A59" s="16">
        <f aca="true" t="shared" si="11" ref="A59:A84">A58+1</f>
        <v>57</v>
      </c>
      <c r="B59" s="17" t="s">
        <v>59</v>
      </c>
      <c r="C59" s="18">
        <v>153</v>
      </c>
      <c r="D59" s="19">
        <v>173</v>
      </c>
      <c r="E59" s="19">
        <v>144</v>
      </c>
      <c r="F59" s="19">
        <v>222</v>
      </c>
      <c r="G59" s="19">
        <v>191</v>
      </c>
      <c r="H59" s="20">
        <v>148</v>
      </c>
      <c r="I59" s="33">
        <f t="shared" si="8"/>
        <v>1031</v>
      </c>
      <c r="J59" s="22">
        <f t="shared" si="9"/>
        <v>171.83333333333334</v>
      </c>
      <c r="K59" s="19">
        <f t="shared" si="10"/>
        <v>222</v>
      </c>
    </row>
    <row r="60" spans="1:11" ht="12.75">
      <c r="A60" s="16">
        <f t="shared" si="11"/>
        <v>58</v>
      </c>
      <c r="B60" s="47" t="s">
        <v>100</v>
      </c>
      <c r="C60" s="48">
        <v>115</v>
      </c>
      <c r="D60" s="49">
        <v>181</v>
      </c>
      <c r="E60" s="49">
        <v>200</v>
      </c>
      <c r="F60" s="49">
        <v>158</v>
      </c>
      <c r="G60" s="49">
        <v>195</v>
      </c>
      <c r="H60" s="50">
        <v>182</v>
      </c>
      <c r="I60" s="51">
        <f t="shared" si="8"/>
        <v>1031</v>
      </c>
      <c r="J60" s="52">
        <f t="shared" si="9"/>
        <v>171.83333333333334</v>
      </c>
      <c r="K60" s="19">
        <f t="shared" si="10"/>
        <v>200</v>
      </c>
    </row>
    <row r="61" spans="1:11" ht="12.75">
      <c r="A61" s="16">
        <f t="shared" si="11"/>
        <v>59</v>
      </c>
      <c r="B61" s="17" t="s">
        <v>38</v>
      </c>
      <c r="C61" s="18">
        <v>192</v>
      </c>
      <c r="D61" s="19">
        <v>161</v>
      </c>
      <c r="E61" s="19">
        <v>167</v>
      </c>
      <c r="F61" s="19">
        <v>167</v>
      </c>
      <c r="G61" s="19">
        <v>160</v>
      </c>
      <c r="H61" s="20">
        <v>183</v>
      </c>
      <c r="I61" s="33">
        <f t="shared" si="8"/>
        <v>1030</v>
      </c>
      <c r="J61" s="22">
        <f t="shared" si="9"/>
        <v>171.66666666666666</v>
      </c>
      <c r="K61" s="19">
        <f t="shared" si="10"/>
        <v>192</v>
      </c>
    </row>
    <row r="62" spans="1:11" ht="12.75">
      <c r="A62" s="16">
        <f t="shared" si="11"/>
        <v>60</v>
      </c>
      <c r="B62" s="29" t="s">
        <v>99</v>
      </c>
      <c r="C62" s="36">
        <v>162</v>
      </c>
      <c r="D62" s="38">
        <v>180</v>
      </c>
      <c r="E62" s="90">
        <v>158</v>
      </c>
      <c r="F62" s="90">
        <v>174</v>
      </c>
      <c r="G62" s="90">
        <v>156</v>
      </c>
      <c r="H62" s="121">
        <v>197</v>
      </c>
      <c r="I62" s="54">
        <f t="shared" si="8"/>
        <v>1027</v>
      </c>
      <c r="J62" s="22">
        <f t="shared" si="9"/>
        <v>171.16666666666666</v>
      </c>
      <c r="K62" s="19">
        <f t="shared" si="10"/>
        <v>197</v>
      </c>
    </row>
    <row r="63" spans="1:11" ht="12.75">
      <c r="A63" s="16">
        <f t="shared" si="11"/>
        <v>61</v>
      </c>
      <c r="B63" s="17" t="s">
        <v>72</v>
      </c>
      <c r="C63" s="18">
        <v>181</v>
      </c>
      <c r="D63" s="19">
        <v>167</v>
      </c>
      <c r="E63" s="19">
        <v>172</v>
      </c>
      <c r="F63" s="19">
        <v>173</v>
      </c>
      <c r="G63" s="19">
        <v>199</v>
      </c>
      <c r="H63" s="20">
        <v>132</v>
      </c>
      <c r="I63" s="33">
        <f t="shared" si="8"/>
        <v>1024</v>
      </c>
      <c r="J63" s="22">
        <f t="shared" si="9"/>
        <v>170.66666666666666</v>
      </c>
      <c r="K63" s="19">
        <f t="shared" si="10"/>
        <v>199</v>
      </c>
    </row>
    <row r="64" spans="1:11" ht="12.75">
      <c r="A64" s="16">
        <f t="shared" si="11"/>
        <v>62</v>
      </c>
      <c r="B64" s="17" t="s">
        <v>89</v>
      </c>
      <c r="C64" s="18">
        <v>189</v>
      </c>
      <c r="D64" s="19">
        <v>177</v>
      </c>
      <c r="E64" s="19">
        <v>163</v>
      </c>
      <c r="F64" s="19">
        <v>183</v>
      </c>
      <c r="G64" s="19">
        <v>144</v>
      </c>
      <c r="H64" s="20">
        <v>165</v>
      </c>
      <c r="I64" s="33">
        <f t="shared" si="8"/>
        <v>1021</v>
      </c>
      <c r="J64" s="22">
        <f t="shared" si="9"/>
        <v>170.16666666666666</v>
      </c>
      <c r="K64" s="19">
        <f t="shared" si="10"/>
        <v>189</v>
      </c>
    </row>
    <row r="65" spans="1:11" ht="12.75">
      <c r="A65" s="16">
        <f t="shared" si="11"/>
        <v>63</v>
      </c>
      <c r="B65" s="17" t="s">
        <v>115</v>
      </c>
      <c r="C65" s="18">
        <v>140</v>
      </c>
      <c r="D65" s="19">
        <v>222</v>
      </c>
      <c r="E65" s="19">
        <v>167</v>
      </c>
      <c r="F65" s="19">
        <v>137</v>
      </c>
      <c r="G65" s="19">
        <v>195</v>
      </c>
      <c r="H65" s="20">
        <v>154</v>
      </c>
      <c r="I65" s="33">
        <f t="shared" si="8"/>
        <v>1015</v>
      </c>
      <c r="J65" s="22">
        <f t="shared" si="9"/>
        <v>169.16666666666666</v>
      </c>
      <c r="K65" s="19">
        <f t="shared" si="10"/>
        <v>222</v>
      </c>
    </row>
    <row r="66" spans="1:11" ht="12.75">
      <c r="A66" s="16">
        <f t="shared" si="11"/>
        <v>64</v>
      </c>
      <c r="B66" s="47" t="s">
        <v>55</v>
      </c>
      <c r="C66" s="48">
        <v>181</v>
      </c>
      <c r="D66" s="49">
        <v>192</v>
      </c>
      <c r="E66" s="49">
        <v>158</v>
      </c>
      <c r="F66" s="49">
        <v>158</v>
      </c>
      <c r="G66" s="49">
        <v>126</v>
      </c>
      <c r="H66" s="50">
        <v>194</v>
      </c>
      <c r="I66" s="51">
        <f t="shared" si="8"/>
        <v>1009</v>
      </c>
      <c r="J66" s="52">
        <f t="shared" si="9"/>
        <v>168.16666666666666</v>
      </c>
      <c r="K66" s="19">
        <f t="shared" si="10"/>
        <v>194</v>
      </c>
    </row>
    <row r="67" spans="1:11" ht="12.75">
      <c r="A67" s="16">
        <f t="shared" si="11"/>
        <v>65</v>
      </c>
      <c r="B67" s="17" t="s">
        <v>127</v>
      </c>
      <c r="C67" s="18">
        <v>173</v>
      </c>
      <c r="D67" s="19">
        <v>140</v>
      </c>
      <c r="E67" s="19">
        <v>180</v>
      </c>
      <c r="F67" s="19">
        <v>181</v>
      </c>
      <c r="G67" s="19">
        <v>143</v>
      </c>
      <c r="H67" s="20">
        <v>183</v>
      </c>
      <c r="I67" s="33">
        <f t="shared" si="8"/>
        <v>1000</v>
      </c>
      <c r="J67" s="22">
        <f t="shared" si="9"/>
        <v>166.66666666666666</v>
      </c>
      <c r="K67" s="19">
        <f t="shared" si="10"/>
        <v>183</v>
      </c>
    </row>
    <row r="68" spans="1:11" ht="12.75">
      <c r="A68" s="16">
        <f t="shared" si="11"/>
        <v>66</v>
      </c>
      <c r="B68" s="17" t="s">
        <v>51</v>
      </c>
      <c r="C68" s="18">
        <v>187</v>
      </c>
      <c r="D68" s="19">
        <v>188</v>
      </c>
      <c r="E68" s="19">
        <v>171</v>
      </c>
      <c r="F68" s="19">
        <v>128</v>
      </c>
      <c r="G68" s="19">
        <v>156</v>
      </c>
      <c r="H68" s="20">
        <v>169</v>
      </c>
      <c r="I68" s="21">
        <f t="shared" si="8"/>
        <v>999</v>
      </c>
      <c r="J68" s="22">
        <f t="shared" si="9"/>
        <v>166.5</v>
      </c>
      <c r="K68" s="19">
        <f t="shared" si="10"/>
        <v>188</v>
      </c>
    </row>
    <row r="69" spans="1:11" ht="12.75">
      <c r="A69" s="16">
        <f t="shared" si="11"/>
        <v>67</v>
      </c>
      <c r="B69" s="108" t="s">
        <v>23</v>
      </c>
      <c r="C69" s="48">
        <v>208</v>
      </c>
      <c r="D69" s="49">
        <v>146</v>
      </c>
      <c r="E69" s="112">
        <v>189</v>
      </c>
      <c r="F69" s="112">
        <v>142</v>
      </c>
      <c r="G69" s="112">
        <v>170</v>
      </c>
      <c r="H69" s="113">
        <v>138</v>
      </c>
      <c r="I69" s="56">
        <f t="shared" si="8"/>
        <v>993</v>
      </c>
      <c r="J69" s="52">
        <f t="shared" si="9"/>
        <v>165.5</v>
      </c>
      <c r="K69" s="19">
        <f t="shared" si="10"/>
        <v>208</v>
      </c>
    </row>
    <row r="70" spans="1:11" ht="12.75">
      <c r="A70" s="16">
        <f t="shared" si="11"/>
        <v>68</v>
      </c>
      <c r="B70" s="17" t="s">
        <v>39</v>
      </c>
      <c r="C70" s="18">
        <v>207</v>
      </c>
      <c r="D70" s="19">
        <v>136</v>
      </c>
      <c r="E70" s="19">
        <v>147</v>
      </c>
      <c r="F70" s="19">
        <v>179</v>
      </c>
      <c r="G70" s="19">
        <v>132</v>
      </c>
      <c r="H70" s="20">
        <v>187</v>
      </c>
      <c r="I70" s="21">
        <f t="shared" si="8"/>
        <v>988</v>
      </c>
      <c r="J70" s="22">
        <f t="shared" si="9"/>
        <v>164.66666666666666</v>
      </c>
      <c r="K70" s="19">
        <f t="shared" si="10"/>
        <v>207</v>
      </c>
    </row>
    <row r="71" spans="1:11" ht="12.75">
      <c r="A71" s="16">
        <f t="shared" si="11"/>
        <v>69</v>
      </c>
      <c r="B71" s="17" t="s">
        <v>125</v>
      </c>
      <c r="C71" s="18">
        <v>171</v>
      </c>
      <c r="D71" s="19">
        <v>134</v>
      </c>
      <c r="E71" s="19">
        <v>130</v>
      </c>
      <c r="F71" s="19">
        <v>133</v>
      </c>
      <c r="G71" s="19">
        <v>214</v>
      </c>
      <c r="H71" s="20">
        <v>204</v>
      </c>
      <c r="I71" s="21">
        <f t="shared" si="8"/>
        <v>986</v>
      </c>
      <c r="J71" s="22">
        <f t="shared" si="9"/>
        <v>164.33333333333334</v>
      </c>
      <c r="K71" s="19">
        <f t="shared" si="10"/>
        <v>214</v>
      </c>
    </row>
    <row r="72" spans="1:11" ht="12.75">
      <c r="A72" s="16">
        <f t="shared" si="11"/>
        <v>70</v>
      </c>
      <c r="B72" s="17" t="s">
        <v>75</v>
      </c>
      <c r="C72" s="18">
        <v>179</v>
      </c>
      <c r="D72" s="19">
        <v>181</v>
      </c>
      <c r="E72" s="19">
        <v>141</v>
      </c>
      <c r="F72" s="19">
        <v>154</v>
      </c>
      <c r="G72" s="19">
        <v>157</v>
      </c>
      <c r="H72" s="20">
        <v>172</v>
      </c>
      <c r="I72" s="21">
        <f t="shared" si="8"/>
        <v>984</v>
      </c>
      <c r="J72" s="22">
        <f t="shared" si="9"/>
        <v>164</v>
      </c>
      <c r="K72" s="19">
        <f t="shared" si="10"/>
        <v>181</v>
      </c>
    </row>
    <row r="73" spans="1:11" ht="12.75">
      <c r="A73" s="16">
        <f t="shared" si="11"/>
        <v>71</v>
      </c>
      <c r="B73" s="29" t="s">
        <v>56</v>
      </c>
      <c r="C73" s="18">
        <v>168</v>
      </c>
      <c r="D73" s="19">
        <v>167</v>
      </c>
      <c r="E73" s="19">
        <v>154</v>
      </c>
      <c r="F73" s="19">
        <v>158</v>
      </c>
      <c r="G73" s="19">
        <v>183</v>
      </c>
      <c r="H73" s="20">
        <v>141</v>
      </c>
      <c r="I73" s="33">
        <f t="shared" si="8"/>
        <v>971</v>
      </c>
      <c r="J73" s="22">
        <f t="shared" si="9"/>
        <v>161.83333333333334</v>
      </c>
      <c r="K73" s="19">
        <f t="shared" si="10"/>
        <v>183</v>
      </c>
    </row>
    <row r="74" spans="1:11" ht="12.75">
      <c r="A74" s="16">
        <f t="shared" si="11"/>
        <v>72</v>
      </c>
      <c r="B74" s="17" t="s">
        <v>44</v>
      </c>
      <c r="C74" s="18">
        <v>113</v>
      </c>
      <c r="D74" s="19">
        <v>178</v>
      </c>
      <c r="E74" s="19">
        <v>175</v>
      </c>
      <c r="F74" s="19">
        <v>150</v>
      </c>
      <c r="G74" s="19">
        <v>168</v>
      </c>
      <c r="H74" s="20">
        <v>176</v>
      </c>
      <c r="I74" s="21">
        <f t="shared" si="8"/>
        <v>960</v>
      </c>
      <c r="J74" s="22">
        <f t="shared" si="9"/>
        <v>160</v>
      </c>
      <c r="K74" s="19">
        <f t="shared" si="10"/>
        <v>178</v>
      </c>
    </row>
    <row r="75" spans="1:11" ht="12.75">
      <c r="A75" s="16">
        <f t="shared" si="11"/>
        <v>73</v>
      </c>
      <c r="B75" s="17" t="s">
        <v>87</v>
      </c>
      <c r="C75" s="18">
        <v>186</v>
      </c>
      <c r="D75" s="19">
        <v>155</v>
      </c>
      <c r="E75" s="19">
        <v>200</v>
      </c>
      <c r="F75" s="19">
        <v>128</v>
      </c>
      <c r="G75" s="19">
        <v>150</v>
      </c>
      <c r="H75" s="20">
        <v>136</v>
      </c>
      <c r="I75" s="21">
        <f aca="true" t="shared" si="12" ref="I75:I84">SUM(C75:H75)</f>
        <v>955</v>
      </c>
      <c r="J75" s="22">
        <f aca="true" t="shared" si="13" ref="J75:J84">AVERAGE(C75:H75)</f>
        <v>159.16666666666666</v>
      </c>
      <c r="K75" s="19">
        <f aca="true" t="shared" si="14" ref="K75:K84">MAX(C75:H75)</f>
        <v>200</v>
      </c>
    </row>
    <row r="76" spans="1:11" ht="12.75">
      <c r="A76" s="16">
        <f t="shared" si="11"/>
        <v>74</v>
      </c>
      <c r="B76" s="17" t="s">
        <v>58</v>
      </c>
      <c r="C76" s="18">
        <v>121</v>
      </c>
      <c r="D76" s="19">
        <v>148</v>
      </c>
      <c r="E76" s="19">
        <v>178</v>
      </c>
      <c r="F76" s="19">
        <v>148</v>
      </c>
      <c r="G76" s="19">
        <v>183</v>
      </c>
      <c r="H76" s="20">
        <v>177</v>
      </c>
      <c r="I76" s="21">
        <f t="shared" si="12"/>
        <v>955</v>
      </c>
      <c r="J76" s="22">
        <f t="shared" si="13"/>
        <v>159.16666666666666</v>
      </c>
      <c r="K76" s="19">
        <f t="shared" si="14"/>
        <v>183</v>
      </c>
    </row>
    <row r="77" spans="1:11" ht="12.75">
      <c r="A77" s="16">
        <f t="shared" si="11"/>
        <v>75</v>
      </c>
      <c r="B77" s="17" t="s">
        <v>83</v>
      </c>
      <c r="C77" s="18">
        <v>152</v>
      </c>
      <c r="D77" s="19">
        <v>145</v>
      </c>
      <c r="E77" s="19">
        <v>130</v>
      </c>
      <c r="F77" s="19">
        <v>196</v>
      </c>
      <c r="G77" s="19">
        <v>152</v>
      </c>
      <c r="H77" s="20">
        <v>175</v>
      </c>
      <c r="I77" s="21">
        <f t="shared" si="12"/>
        <v>950</v>
      </c>
      <c r="J77" s="22">
        <f t="shared" si="13"/>
        <v>158.33333333333334</v>
      </c>
      <c r="K77" s="19">
        <f t="shared" si="14"/>
        <v>196</v>
      </c>
    </row>
    <row r="78" spans="1:11" ht="12.75">
      <c r="A78" s="16">
        <f t="shared" si="11"/>
        <v>76</v>
      </c>
      <c r="B78" s="17" t="s">
        <v>84</v>
      </c>
      <c r="C78" s="18">
        <v>153</v>
      </c>
      <c r="D78" s="19">
        <v>179</v>
      </c>
      <c r="E78" s="19">
        <v>162</v>
      </c>
      <c r="F78" s="19">
        <v>149</v>
      </c>
      <c r="G78" s="19">
        <v>155</v>
      </c>
      <c r="H78" s="20">
        <v>149</v>
      </c>
      <c r="I78" s="21">
        <f t="shared" si="12"/>
        <v>947</v>
      </c>
      <c r="J78" s="22">
        <f t="shared" si="13"/>
        <v>157.83333333333334</v>
      </c>
      <c r="K78" s="19">
        <f t="shared" si="14"/>
        <v>179</v>
      </c>
    </row>
    <row r="79" spans="1:11" ht="12.75">
      <c r="A79" s="16">
        <f t="shared" si="11"/>
        <v>77</v>
      </c>
      <c r="B79" s="17" t="s">
        <v>57</v>
      </c>
      <c r="C79" s="18">
        <v>162</v>
      </c>
      <c r="D79" s="19">
        <v>149</v>
      </c>
      <c r="E79" s="19">
        <v>122</v>
      </c>
      <c r="F79" s="19">
        <v>118</v>
      </c>
      <c r="G79" s="19">
        <v>168</v>
      </c>
      <c r="H79" s="20">
        <v>222</v>
      </c>
      <c r="I79" s="33">
        <f t="shared" si="12"/>
        <v>941</v>
      </c>
      <c r="J79" s="22">
        <f t="shared" si="13"/>
        <v>156.83333333333334</v>
      </c>
      <c r="K79" s="19">
        <f t="shared" si="14"/>
        <v>222</v>
      </c>
    </row>
    <row r="80" spans="1:11" ht="12.75">
      <c r="A80" s="16">
        <f t="shared" si="11"/>
        <v>78</v>
      </c>
      <c r="B80" s="17" t="s">
        <v>66</v>
      </c>
      <c r="C80" s="18">
        <v>180</v>
      </c>
      <c r="D80" s="19">
        <v>129</v>
      </c>
      <c r="E80" s="19">
        <v>122</v>
      </c>
      <c r="F80" s="19">
        <v>151</v>
      </c>
      <c r="G80" s="19">
        <v>168</v>
      </c>
      <c r="H80" s="20">
        <v>181</v>
      </c>
      <c r="I80" s="33">
        <f t="shared" si="12"/>
        <v>931</v>
      </c>
      <c r="J80" s="22">
        <f t="shared" si="13"/>
        <v>155.16666666666666</v>
      </c>
      <c r="K80" s="19">
        <f t="shared" si="14"/>
        <v>181</v>
      </c>
    </row>
    <row r="81" spans="1:11" ht="12.75">
      <c r="A81" s="16">
        <f t="shared" si="11"/>
        <v>79</v>
      </c>
      <c r="B81" s="47" t="s">
        <v>104</v>
      </c>
      <c r="C81" s="48">
        <v>135</v>
      </c>
      <c r="D81" s="49">
        <v>177</v>
      </c>
      <c r="E81" s="49">
        <v>143</v>
      </c>
      <c r="F81" s="49">
        <v>151</v>
      </c>
      <c r="G81" s="49">
        <v>163</v>
      </c>
      <c r="H81" s="50">
        <v>137</v>
      </c>
      <c r="I81" s="51">
        <f t="shared" si="12"/>
        <v>906</v>
      </c>
      <c r="J81" s="52">
        <f t="shared" si="13"/>
        <v>151</v>
      </c>
      <c r="K81" s="19">
        <f t="shared" si="14"/>
        <v>177</v>
      </c>
    </row>
    <row r="82" spans="1:11" ht="12.75">
      <c r="A82" s="16">
        <f t="shared" si="11"/>
        <v>80</v>
      </c>
      <c r="B82" s="47" t="s">
        <v>76</v>
      </c>
      <c r="C82" s="48">
        <v>116</v>
      </c>
      <c r="D82" s="49">
        <v>132</v>
      </c>
      <c r="E82" s="49">
        <v>155</v>
      </c>
      <c r="F82" s="49">
        <v>169</v>
      </c>
      <c r="G82" s="49">
        <v>145</v>
      </c>
      <c r="H82" s="50">
        <v>186</v>
      </c>
      <c r="I82" s="51">
        <f t="shared" si="12"/>
        <v>903</v>
      </c>
      <c r="J82" s="52">
        <f t="shared" si="13"/>
        <v>150.5</v>
      </c>
      <c r="K82" s="19">
        <f t="shared" si="14"/>
        <v>186</v>
      </c>
    </row>
    <row r="83" spans="1:11" ht="12.75">
      <c r="A83" s="16">
        <f t="shared" si="11"/>
        <v>81</v>
      </c>
      <c r="B83" s="17" t="s">
        <v>47</v>
      </c>
      <c r="C83" s="18">
        <v>136</v>
      </c>
      <c r="D83" s="19">
        <v>102</v>
      </c>
      <c r="E83" s="19">
        <v>108</v>
      </c>
      <c r="F83" s="19">
        <v>144</v>
      </c>
      <c r="G83" s="19">
        <v>123</v>
      </c>
      <c r="H83" s="20">
        <v>132</v>
      </c>
      <c r="I83" s="33">
        <f t="shared" si="12"/>
        <v>745</v>
      </c>
      <c r="J83" s="22">
        <f t="shared" si="13"/>
        <v>124.16666666666667</v>
      </c>
      <c r="K83" s="19">
        <f t="shared" si="14"/>
        <v>144</v>
      </c>
    </row>
    <row r="84" spans="1:14" ht="12.75">
      <c r="A84" s="16">
        <f t="shared" si="11"/>
        <v>82</v>
      </c>
      <c r="B84" s="125" t="s">
        <v>126</v>
      </c>
      <c r="C84" s="18">
        <v>181</v>
      </c>
      <c r="D84" s="19">
        <v>167</v>
      </c>
      <c r="E84" s="19">
        <v>210</v>
      </c>
      <c r="F84" s="19">
        <v>234</v>
      </c>
      <c r="G84" s="19">
        <v>232</v>
      </c>
      <c r="H84" s="20">
        <v>193</v>
      </c>
      <c r="I84" s="126">
        <f t="shared" si="12"/>
        <v>1217</v>
      </c>
      <c r="J84" s="22">
        <f t="shared" si="13"/>
        <v>202.83333333333334</v>
      </c>
      <c r="K84" s="19">
        <f t="shared" si="14"/>
        <v>234</v>
      </c>
      <c r="M84" s="35"/>
      <c r="N84" s="35"/>
    </row>
  </sheetData>
  <conditionalFormatting sqref="J107:J65536 J86:J105 C3:H84 C86:H336 J1:J84">
    <cfRule type="cellIs" priority="1" dxfId="0" operator="between" stopIfTrue="1">
      <formula>200</formula>
      <formula>300</formula>
    </cfRule>
  </conditionalFormatting>
  <conditionalFormatting sqref="K86 K3:K84">
    <cfRule type="cellIs" priority="2" dxfId="0" operator="between" stopIfTrue="1">
      <formula>200</formula>
      <formula>299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2" sqref="A2"/>
    </sheetView>
  </sheetViews>
  <sheetFormatPr defaultColWidth="9.140625" defaultRowHeight="12.75"/>
  <cols>
    <col min="1" max="1" width="4.140625" style="68" bestFit="1" customWidth="1"/>
    <col min="2" max="2" width="24.28125" style="69" customWidth="1"/>
    <col min="3" max="6" width="6.57421875" style="110" bestFit="1" customWidth="1"/>
    <col min="7" max="8" width="6.57421875" style="110" customWidth="1"/>
    <col min="9" max="9" width="7.28125" style="70" bestFit="1" customWidth="1"/>
    <col min="10" max="10" width="9.7109375" style="111" bestFit="1" customWidth="1"/>
    <col min="11" max="11" width="6.421875" style="110" hidden="1" customWidth="1"/>
    <col min="12" max="16384" width="9.140625" style="135" customWidth="1"/>
  </cols>
  <sheetData>
    <row r="1" spans="1:16" s="131" customFormat="1" ht="25.5" customHeight="1">
      <c r="A1" s="1"/>
      <c r="B1" s="2" t="s">
        <v>17</v>
      </c>
      <c r="C1" s="130"/>
      <c r="D1" s="130"/>
      <c r="G1" s="132"/>
      <c r="H1" s="6" t="s">
        <v>0</v>
      </c>
      <c r="I1" s="7"/>
      <c r="J1" s="109"/>
      <c r="K1" s="133"/>
      <c r="L1" s="134"/>
      <c r="M1" s="134"/>
      <c r="N1" s="134"/>
      <c r="O1" s="134"/>
      <c r="P1" s="134"/>
    </row>
    <row r="2" spans="1:11" ht="12.75">
      <c r="A2" s="10"/>
      <c r="B2" s="10" t="s">
        <v>1</v>
      </c>
      <c r="C2" s="11">
        <v>1</v>
      </c>
      <c r="D2" s="11">
        <v>2</v>
      </c>
      <c r="E2" s="12">
        <v>3</v>
      </c>
      <c r="F2" s="12">
        <v>4</v>
      </c>
      <c r="G2" s="12">
        <v>5</v>
      </c>
      <c r="H2" s="12">
        <v>6</v>
      </c>
      <c r="I2" s="11" t="s">
        <v>2</v>
      </c>
      <c r="J2" s="13" t="s">
        <v>3</v>
      </c>
      <c r="K2" s="11" t="s">
        <v>102</v>
      </c>
    </row>
    <row r="3" spans="1:11" ht="12.75">
      <c r="A3" s="16">
        <v>1</v>
      </c>
      <c r="B3" s="17" t="s">
        <v>114</v>
      </c>
      <c r="C3" s="18">
        <v>185</v>
      </c>
      <c r="D3" s="19">
        <v>222</v>
      </c>
      <c r="E3" s="19">
        <v>249</v>
      </c>
      <c r="F3" s="19">
        <v>151</v>
      </c>
      <c r="G3" s="19">
        <v>169</v>
      </c>
      <c r="H3" s="20">
        <v>213</v>
      </c>
      <c r="I3" s="33">
        <f>SUM(C3:H3)</f>
        <v>1189</v>
      </c>
      <c r="J3" s="22">
        <f>AVERAGE(C3:H3)</f>
        <v>198.16666666666666</v>
      </c>
      <c r="K3" s="19">
        <f>MAX(C3:H3)</f>
        <v>249</v>
      </c>
    </row>
    <row r="4" spans="1:11" ht="12.75">
      <c r="A4" s="16">
        <f>A3+1</f>
        <v>2</v>
      </c>
      <c r="B4" s="17" t="s">
        <v>108</v>
      </c>
      <c r="C4" s="18">
        <v>147</v>
      </c>
      <c r="D4" s="19">
        <v>171</v>
      </c>
      <c r="E4" s="19">
        <v>182</v>
      </c>
      <c r="F4" s="19">
        <v>182</v>
      </c>
      <c r="G4" s="19">
        <v>215</v>
      </c>
      <c r="H4" s="20">
        <v>222</v>
      </c>
      <c r="I4" s="33">
        <f aca="true" t="shared" si="0" ref="I4:I12">SUM(C4:H4)</f>
        <v>1119</v>
      </c>
      <c r="J4" s="22">
        <f aca="true" t="shared" si="1" ref="J4:J12">AVERAGE(C4:H4)</f>
        <v>186.5</v>
      </c>
      <c r="K4" s="19">
        <f aca="true" t="shared" si="2" ref="K4:K12">MAX(C4:H4)</f>
        <v>222</v>
      </c>
    </row>
    <row r="5" spans="1:11" ht="12.75">
      <c r="A5" s="16">
        <f aca="true" t="shared" si="3" ref="A5:A37">A4+1</f>
        <v>3</v>
      </c>
      <c r="B5" s="17" t="s">
        <v>106</v>
      </c>
      <c r="C5" s="18">
        <v>195</v>
      </c>
      <c r="D5" s="19">
        <v>186</v>
      </c>
      <c r="E5" s="19">
        <v>178</v>
      </c>
      <c r="F5" s="19">
        <v>181</v>
      </c>
      <c r="G5" s="19">
        <v>182</v>
      </c>
      <c r="H5" s="20">
        <v>180</v>
      </c>
      <c r="I5" s="33">
        <f t="shared" si="0"/>
        <v>1102</v>
      </c>
      <c r="J5" s="22">
        <f t="shared" si="1"/>
        <v>183.66666666666666</v>
      </c>
      <c r="K5" s="19">
        <f t="shared" si="2"/>
        <v>195</v>
      </c>
    </row>
    <row r="6" spans="1:11" ht="12.75">
      <c r="A6" s="16">
        <f t="shared" si="3"/>
        <v>4</v>
      </c>
      <c r="B6" s="17" t="s">
        <v>25</v>
      </c>
      <c r="C6" s="18">
        <v>208</v>
      </c>
      <c r="D6" s="19">
        <v>195</v>
      </c>
      <c r="E6" s="19">
        <v>172</v>
      </c>
      <c r="F6" s="19">
        <v>180</v>
      </c>
      <c r="G6" s="19">
        <v>180</v>
      </c>
      <c r="H6" s="20">
        <v>151</v>
      </c>
      <c r="I6" s="54">
        <f t="shared" si="0"/>
        <v>1086</v>
      </c>
      <c r="J6" s="22">
        <f t="shared" si="1"/>
        <v>181</v>
      </c>
      <c r="K6" s="19">
        <f t="shared" si="2"/>
        <v>208</v>
      </c>
    </row>
    <row r="7" spans="1:11" ht="12.75">
      <c r="A7" s="16">
        <f t="shared" si="3"/>
        <v>5</v>
      </c>
      <c r="B7" s="17" t="s">
        <v>65</v>
      </c>
      <c r="C7" s="18">
        <v>199</v>
      </c>
      <c r="D7" s="19">
        <v>160</v>
      </c>
      <c r="E7" s="19">
        <v>190</v>
      </c>
      <c r="F7" s="19">
        <v>167</v>
      </c>
      <c r="G7" s="19">
        <v>188</v>
      </c>
      <c r="H7" s="20">
        <v>170</v>
      </c>
      <c r="I7" s="33">
        <f t="shared" si="0"/>
        <v>1074</v>
      </c>
      <c r="J7" s="22">
        <f t="shared" si="1"/>
        <v>179</v>
      </c>
      <c r="K7" s="19">
        <f t="shared" si="2"/>
        <v>199</v>
      </c>
    </row>
    <row r="8" spans="1:11" ht="13.5" thickBot="1">
      <c r="A8" s="73">
        <f t="shared" si="3"/>
        <v>6</v>
      </c>
      <c r="B8" s="74" t="s">
        <v>29</v>
      </c>
      <c r="C8" s="76">
        <v>170</v>
      </c>
      <c r="D8" s="76">
        <v>189</v>
      </c>
      <c r="E8" s="76">
        <v>195</v>
      </c>
      <c r="F8" s="76">
        <v>215</v>
      </c>
      <c r="G8" s="76">
        <v>170</v>
      </c>
      <c r="H8" s="136">
        <v>132</v>
      </c>
      <c r="I8" s="137">
        <f t="shared" si="0"/>
        <v>1071</v>
      </c>
      <c r="J8" s="79">
        <f t="shared" si="1"/>
        <v>178.5</v>
      </c>
      <c r="K8" s="19">
        <f t="shared" si="2"/>
        <v>215</v>
      </c>
    </row>
    <row r="9" spans="1:11" ht="25.5" customHeight="1">
      <c r="A9" s="67">
        <f t="shared" si="3"/>
        <v>7</v>
      </c>
      <c r="B9" s="53" t="s">
        <v>62</v>
      </c>
      <c r="C9" s="36">
        <v>192</v>
      </c>
      <c r="D9" s="38">
        <v>159</v>
      </c>
      <c r="E9" s="38">
        <v>157</v>
      </c>
      <c r="F9" s="38">
        <v>190</v>
      </c>
      <c r="G9" s="38">
        <v>222</v>
      </c>
      <c r="H9" s="39">
        <v>150</v>
      </c>
      <c r="I9" s="54">
        <f t="shared" si="0"/>
        <v>1070</v>
      </c>
      <c r="J9" s="61">
        <f t="shared" si="1"/>
        <v>178.33333333333334</v>
      </c>
      <c r="K9" s="19">
        <f t="shared" si="2"/>
        <v>222</v>
      </c>
    </row>
    <row r="10" spans="1:11" ht="12.75">
      <c r="A10" s="16">
        <f t="shared" si="3"/>
        <v>8</v>
      </c>
      <c r="B10" s="17" t="s">
        <v>28</v>
      </c>
      <c r="C10" s="18">
        <v>157</v>
      </c>
      <c r="D10" s="19">
        <v>165</v>
      </c>
      <c r="E10" s="19">
        <v>182</v>
      </c>
      <c r="F10" s="19">
        <v>179</v>
      </c>
      <c r="G10" s="19">
        <v>202</v>
      </c>
      <c r="H10" s="20">
        <v>180</v>
      </c>
      <c r="I10" s="33">
        <f t="shared" si="0"/>
        <v>1065</v>
      </c>
      <c r="J10" s="22">
        <f t="shared" si="1"/>
        <v>177.5</v>
      </c>
      <c r="K10" s="19">
        <f t="shared" si="2"/>
        <v>202</v>
      </c>
    </row>
    <row r="11" spans="1:11" ht="12.75">
      <c r="A11" s="16">
        <f t="shared" si="3"/>
        <v>9</v>
      </c>
      <c r="B11" s="17" t="s">
        <v>137</v>
      </c>
      <c r="C11" s="18">
        <v>127</v>
      </c>
      <c r="D11" s="19">
        <v>148</v>
      </c>
      <c r="E11" s="19">
        <v>225</v>
      </c>
      <c r="F11" s="19">
        <v>190</v>
      </c>
      <c r="G11" s="19">
        <v>175</v>
      </c>
      <c r="H11" s="20">
        <v>194</v>
      </c>
      <c r="I11" s="33">
        <f t="shared" si="0"/>
        <v>1059</v>
      </c>
      <c r="J11" s="22">
        <f t="shared" si="1"/>
        <v>176.5</v>
      </c>
      <c r="K11" s="19">
        <f t="shared" si="2"/>
        <v>225</v>
      </c>
    </row>
    <row r="12" spans="1:11" ht="12.75">
      <c r="A12" s="16">
        <f t="shared" si="3"/>
        <v>10</v>
      </c>
      <c r="B12" s="17" t="s">
        <v>124</v>
      </c>
      <c r="C12" s="18">
        <v>170</v>
      </c>
      <c r="D12" s="19">
        <v>181</v>
      </c>
      <c r="E12" s="19">
        <v>192</v>
      </c>
      <c r="F12" s="19">
        <v>213</v>
      </c>
      <c r="G12" s="19">
        <v>139</v>
      </c>
      <c r="H12" s="20">
        <v>148</v>
      </c>
      <c r="I12" s="33">
        <f t="shared" si="0"/>
        <v>1043</v>
      </c>
      <c r="J12" s="22">
        <f t="shared" si="1"/>
        <v>173.83333333333334</v>
      </c>
      <c r="K12" s="19">
        <f t="shared" si="2"/>
        <v>213</v>
      </c>
    </row>
    <row r="13" spans="1:11" ht="12.75">
      <c r="A13" s="16">
        <f t="shared" si="3"/>
        <v>11</v>
      </c>
      <c r="B13" s="17" t="s">
        <v>121</v>
      </c>
      <c r="C13" s="18">
        <v>140</v>
      </c>
      <c r="D13" s="19">
        <v>173</v>
      </c>
      <c r="E13" s="19">
        <v>173</v>
      </c>
      <c r="F13" s="19">
        <v>191</v>
      </c>
      <c r="G13" s="19">
        <v>140</v>
      </c>
      <c r="H13" s="20">
        <v>209</v>
      </c>
      <c r="I13" s="21">
        <f aca="true" t="shared" si="4" ref="I13:I26">SUM(C13:H13)</f>
        <v>1026</v>
      </c>
      <c r="J13" s="22">
        <f aca="true" t="shared" si="5" ref="J13:J26">AVERAGE(C13:H13)</f>
        <v>171</v>
      </c>
      <c r="K13" s="19">
        <f aca="true" t="shared" si="6" ref="K13:K26">MAX(C13:H13)</f>
        <v>209</v>
      </c>
    </row>
    <row r="14" spans="1:11" ht="12.75">
      <c r="A14" s="16">
        <f t="shared" si="3"/>
        <v>12</v>
      </c>
      <c r="B14" s="17" t="s">
        <v>134</v>
      </c>
      <c r="C14" s="18">
        <v>170</v>
      </c>
      <c r="D14" s="19">
        <v>147</v>
      </c>
      <c r="E14" s="19">
        <v>167</v>
      </c>
      <c r="F14" s="19">
        <v>178</v>
      </c>
      <c r="G14" s="19">
        <v>188</v>
      </c>
      <c r="H14" s="20">
        <v>166</v>
      </c>
      <c r="I14" s="33">
        <f t="shared" si="4"/>
        <v>1016</v>
      </c>
      <c r="J14" s="22">
        <f t="shared" si="5"/>
        <v>169.33333333333334</v>
      </c>
      <c r="K14" s="19">
        <f t="shared" si="6"/>
        <v>188</v>
      </c>
    </row>
    <row r="15" spans="1:11" ht="12.75">
      <c r="A15" s="16">
        <f t="shared" si="3"/>
        <v>13</v>
      </c>
      <c r="B15" s="17" t="s">
        <v>61</v>
      </c>
      <c r="C15" s="18">
        <v>167</v>
      </c>
      <c r="D15" s="19">
        <v>175</v>
      </c>
      <c r="E15" s="19">
        <v>143</v>
      </c>
      <c r="F15" s="19">
        <v>160</v>
      </c>
      <c r="G15" s="19">
        <v>187</v>
      </c>
      <c r="H15" s="20">
        <v>182</v>
      </c>
      <c r="I15" s="33">
        <f t="shared" si="4"/>
        <v>1014</v>
      </c>
      <c r="J15" s="22">
        <f t="shared" si="5"/>
        <v>169</v>
      </c>
      <c r="K15" s="19">
        <f t="shared" si="6"/>
        <v>187</v>
      </c>
    </row>
    <row r="16" spans="1:11" ht="12.75">
      <c r="A16" s="16">
        <f t="shared" si="3"/>
        <v>14</v>
      </c>
      <c r="B16" s="29" t="s">
        <v>50</v>
      </c>
      <c r="C16" s="18">
        <v>187</v>
      </c>
      <c r="D16" s="19">
        <v>192</v>
      </c>
      <c r="E16" s="19">
        <v>153</v>
      </c>
      <c r="F16" s="19">
        <v>151</v>
      </c>
      <c r="G16" s="19">
        <v>162</v>
      </c>
      <c r="H16" s="20">
        <v>162</v>
      </c>
      <c r="I16" s="33">
        <f t="shared" si="4"/>
        <v>1007</v>
      </c>
      <c r="J16" s="22">
        <f t="shared" si="5"/>
        <v>167.83333333333334</v>
      </c>
      <c r="K16" s="19">
        <f t="shared" si="6"/>
        <v>192</v>
      </c>
    </row>
    <row r="17" spans="1:11" ht="12.75">
      <c r="A17" s="16">
        <f t="shared" si="3"/>
        <v>15</v>
      </c>
      <c r="B17" s="17" t="s">
        <v>128</v>
      </c>
      <c r="C17" s="18">
        <v>148</v>
      </c>
      <c r="D17" s="19">
        <v>181</v>
      </c>
      <c r="E17" s="19">
        <v>139</v>
      </c>
      <c r="F17" s="19">
        <v>182</v>
      </c>
      <c r="G17" s="19">
        <v>168</v>
      </c>
      <c r="H17" s="20">
        <v>185</v>
      </c>
      <c r="I17" s="33">
        <f t="shared" si="4"/>
        <v>1003</v>
      </c>
      <c r="J17" s="22">
        <f t="shared" si="5"/>
        <v>167.16666666666666</v>
      </c>
      <c r="K17" s="19">
        <f t="shared" si="6"/>
        <v>185</v>
      </c>
    </row>
    <row r="18" spans="1:11" ht="12.75">
      <c r="A18" s="16">
        <f t="shared" si="3"/>
        <v>16</v>
      </c>
      <c r="B18" s="17" t="s">
        <v>73</v>
      </c>
      <c r="C18" s="18">
        <v>209</v>
      </c>
      <c r="D18" s="19">
        <v>183</v>
      </c>
      <c r="E18" s="19">
        <v>133</v>
      </c>
      <c r="F18" s="19">
        <v>162</v>
      </c>
      <c r="G18" s="19">
        <v>159</v>
      </c>
      <c r="H18" s="20">
        <v>155</v>
      </c>
      <c r="I18" s="33">
        <f t="shared" si="4"/>
        <v>1001</v>
      </c>
      <c r="J18" s="22">
        <f t="shared" si="5"/>
        <v>166.83333333333334</v>
      </c>
      <c r="K18" s="19">
        <f t="shared" si="6"/>
        <v>209</v>
      </c>
    </row>
    <row r="19" spans="1:11" ht="12.75">
      <c r="A19" s="16">
        <f t="shared" si="3"/>
        <v>17</v>
      </c>
      <c r="B19" s="17" t="s">
        <v>67</v>
      </c>
      <c r="C19" s="18">
        <v>168</v>
      </c>
      <c r="D19" s="19">
        <v>211</v>
      </c>
      <c r="E19" s="19">
        <v>171</v>
      </c>
      <c r="F19" s="19">
        <v>168</v>
      </c>
      <c r="G19" s="19">
        <v>144</v>
      </c>
      <c r="H19" s="20">
        <v>137</v>
      </c>
      <c r="I19" s="33">
        <f t="shared" si="4"/>
        <v>999</v>
      </c>
      <c r="J19" s="22">
        <f t="shared" si="5"/>
        <v>166.5</v>
      </c>
      <c r="K19" s="19">
        <f t="shared" si="6"/>
        <v>211</v>
      </c>
    </row>
    <row r="20" spans="1:11" ht="12.75">
      <c r="A20" s="16">
        <f t="shared" si="3"/>
        <v>18</v>
      </c>
      <c r="B20" s="17" t="s">
        <v>82</v>
      </c>
      <c r="C20" s="18">
        <v>171</v>
      </c>
      <c r="D20" s="19">
        <v>155</v>
      </c>
      <c r="E20" s="19">
        <v>167</v>
      </c>
      <c r="F20" s="19">
        <v>142</v>
      </c>
      <c r="G20" s="19">
        <v>191</v>
      </c>
      <c r="H20" s="20">
        <v>173</v>
      </c>
      <c r="I20" s="33">
        <f t="shared" si="4"/>
        <v>999</v>
      </c>
      <c r="J20" s="22">
        <f t="shared" si="5"/>
        <v>166.5</v>
      </c>
      <c r="K20" s="19">
        <f t="shared" si="6"/>
        <v>191</v>
      </c>
    </row>
    <row r="21" spans="1:11" ht="12.75">
      <c r="A21" s="16">
        <f t="shared" si="3"/>
        <v>19</v>
      </c>
      <c r="B21" s="53" t="s">
        <v>123</v>
      </c>
      <c r="C21" s="36">
        <v>143</v>
      </c>
      <c r="D21" s="38">
        <v>174</v>
      </c>
      <c r="E21" s="38">
        <v>188</v>
      </c>
      <c r="F21" s="38">
        <v>166</v>
      </c>
      <c r="G21" s="38">
        <v>152</v>
      </c>
      <c r="H21" s="39">
        <v>170</v>
      </c>
      <c r="I21" s="60">
        <f t="shared" si="4"/>
        <v>993</v>
      </c>
      <c r="J21" s="61">
        <f t="shared" si="5"/>
        <v>165.5</v>
      </c>
      <c r="K21" s="19">
        <f t="shared" si="6"/>
        <v>188</v>
      </c>
    </row>
    <row r="22" spans="1:11" ht="12.75">
      <c r="A22" s="16">
        <f t="shared" si="3"/>
        <v>20</v>
      </c>
      <c r="B22" s="17" t="s">
        <v>52</v>
      </c>
      <c r="C22" s="18">
        <v>208</v>
      </c>
      <c r="D22" s="19">
        <v>151</v>
      </c>
      <c r="E22" s="19">
        <v>175</v>
      </c>
      <c r="F22" s="19">
        <v>143</v>
      </c>
      <c r="G22" s="19">
        <v>151</v>
      </c>
      <c r="H22" s="20">
        <v>151</v>
      </c>
      <c r="I22" s="33">
        <f t="shared" si="4"/>
        <v>979</v>
      </c>
      <c r="J22" s="22">
        <f t="shared" si="5"/>
        <v>163.16666666666666</v>
      </c>
      <c r="K22" s="19">
        <f t="shared" si="6"/>
        <v>208</v>
      </c>
    </row>
    <row r="23" spans="1:11" ht="12.75">
      <c r="A23" s="16">
        <f t="shared" si="3"/>
        <v>21</v>
      </c>
      <c r="B23" s="17" t="s">
        <v>48</v>
      </c>
      <c r="C23" s="18">
        <v>155</v>
      </c>
      <c r="D23" s="19">
        <v>128</v>
      </c>
      <c r="E23" s="19">
        <v>166</v>
      </c>
      <c r="F23" s="19">
        <v>157</v>
      </c>
      <c r="G23" s="19">
        <v>189</v>
      </c>
      <c r="H23" s="20">
        <v>171</v>
      </c>
      <c r="I23" s="21">
        <f t="shared" si="4"/>
        <v>966</v>
      </c>
      <c r="J23" s="22">
        <f t="shared" si="5"/>
        <v>161</v>
      </c>
      <c r="K23" s="19">
        <f t="shared" si="6"/>
        <v>189</v>
      </c>
    </row>
    <row r="24" spans="1:11" ht="12.75">
      <c r="A24" s="16">
        <f t="shared" si="3"/>
        <v>22</v>
      </c>
      <c r="B24" s="17" t="s">
        <v>110</v>
      </c>
      <c r="C24" s="18">
        <v>184</v>
      </c>
      <c r="D24" s="19">
        <v>150</v>
      </c>
      <c r="E24" s="19">
        <v>165</v>
      </c>
      <c r="F24" s="19">
        <v>130</v>
      </c>
      <c r="G24" s="19">
        <v>190</v>
      </c>
      <c r="H24" s="20">
        <v>146</v>
      </c>
      <c r="I24" s="21">
        <f t="shared" si="4"/>
        <v>965</v>
      </c>
      <c r="J24" s="22">
        <f t="shared" si="5"/>
        <v>160.83333333333334</v>
      </c>
      <c r="K24" s="19">
        <f t="shared" si="6"/>
        <v>190</v>
      </c>
    </row>
    <row r="25" spans="1:11" ht="12.75">
      <c r="A25" s="16">
        <f t="shared" si="3"/>
        <v>23</v>
      </c>
      <c r="B25" s="17" t="s">
        <v>103</v>
      </c>
      <c r="C25" s="18">
        <v>148</v>
      </c>
      <c r="D25" s="19">
        <v>132</v>
      </c>
      <c r="E25" s="19">
        <v>147</v>
      </c>
      <c r="F25" s="19">
        <v>169</v>
      </c>
      <c r="G25" s="19">
        <v>212</v>
      </c>
      <c r="H25" s="20">
        <v>151</v>
      </c>
      <c r="I25" s="21">
        <f t="shared" si="4"/>
        <v>959</v>
      </c>
      <c r="J25" s="22">
        <f t="shared" si="5"/>
        <v>159.83333333333334</v>
      </c>
      <c r="K25" s="19">
        <f t="shared" si="6"/>
        <v>212</v>
      </c>
    </row>
    <row r="26" spans="1:11" ht="12.75">
      <c r="A26" s="16">
        <f t="shared" si="3"/>
        <v>24</v>
      </c>
      <c r="B26" s="17" t="s">
        <v>98</v>
      </c>
      <c r="C26" s="18">
        <v>152</v>
      </c>
      <c r="D26" s="19">
        <v>162</v>
      </c>
      <c r="E26" s="19">
        <v>151</v>
      </c>
      <c r="F26" s="19">
        <v>191</v>
      </c>
      <c r="G26" s="19">
        <v>158</v>
      </c>
      <c r="H26" s="20">
        <v>143</v>
      </c>
      <c r="I26" s="21">
        <f t="shared" si="4"/>
        <v>957</v>
      </c>
      <c r="J26" s="22">
        <f t="shared" si="5"/>
        <v>159.5</v>
      </c>
      <c r="K26" s="19">
        <f t="shared" si="6"/>
        <v>191</v>
      </c>
    </row>
    <row r="27" spans="1:11" ht="12.75">
      <c r="A27" s="16">
        <f t="shared" si="3"/>
        <v>25</v>
      </c>
      <c r="B27" s="17" t="s">
        <v>93</v>
      </c>
      <c r="C27" s="18">
        <v>133</v>
      </c>
      <c r="D27" s="19">
        <v>157</v>
      </c>
      <c r="E27" s="19">
        <v>156</v>
      </c>
      <c r="F27" s="19">
        <v>168</v>
      </c>
      <c r="G27" s="19">
        <v>152</v>
      </c>
      <c r="H27" s="20">
        <v>177</v>
      </c>
      <c r="I27" s="33">
        <f aca="true" t="shared" si="7" ref="I27:I37">SUM(C27:H27)</f>
        <v>943</v>
      </c>
      <c r="J27" s="22">
        <f aca="true" t="shared" si="8" ref="J27:J37">AVERAGE(C27:H27)</f>
        <v>157.16666666666666</v>
      </c>
      <c r="K27" s="19">
        <f aca="true" t="shared" si="9" ref="K27:K37">MAX(C27:H27)</f>
        <v>177</v>
      </c>
    </row>
    <row r="28" spans="1:11" ht="12.75">
      <c r="A28" s="16">
        <f t="shared" si="3"/>
        <v>26</v>
      </c>
      <c r="B28" s="17" t="s">
        <v>40</v>
      </c>
      <c r="C28" s="18">
        <v>130</v>
      </c>
      <c r="D28" s="19">
        <v>147</v>
      </c>
      <c r="E28" s="19">
        <v>172</v>
      </c>
      <c r="F28" s="19">
        <v>182</v>
      </c>
      <c r="G28" s="19">
        <v>142</v>
      </c>
      <c r="H28" s="20">
        <v>146</v>
      </c>
      <c r="I28" s="33">
        <f t="shared" si="7"/>
        <v>919</v>
      </c>
      <c r="J28" s="22">
        <f t="shared" si="8"/>
        <v>153.16666666666666</v>
      </c>
      <c r="K28" s="19">
        <f t="shared" si="9"/>
        <v>182</v>
      </c>
    </row>
    <row r="29" spans="1:11" ht="12.75">
      <c r="A29" s="16">
        <f t="shared" si="3"/>
        <v>27</v>
      </c>
      <c r="B29" s="17" t="s">
        <v>111</v>
      </c>
      <c r="C29" s="18">
        <v>167</v>
      </c>
      <c r="D29" s="19">
        <v>128</v>
      </c>
      <c r="E29" s="19">
        <v>188</v>
      </c>
      <c r="F29" s="19">
        <v>137</v>
      </c>
      <c r="G29" s="19">
        <v>148</v>
      </c>
      <c r="H29" s="20">
        <v>144</v>
      </c>
      <c r="I29" s="33">
        <f t="shared" si="7"/>
        <v>912</v>
      </c>
      <c r="J29" s="22">
        <f t="shared" si="8"/>
        <v>152</v>
      </c>
      <c r="K29" s="19">
        <f t="shared" si="9"/>
        <v>188</v>
      </c>
    </row>
    <row r="30" spans="1:11" ht="12.75">
      <c r="A30" s="16">
        <f t="shared" si="3"/>
        <v>28</v>
      </c>
      <c r="B30" s="17" t="s">
        <v>101</v>
      </c>
      <c r="C30" s="18">
        <v>161</v>
      </c>
      <c r="D30" s="19">
        <v>140</v>
      </c>
      <c r="E30" s="19">
        <v>160</v>
      </c>
      <c r="F30" s="19">
        <v>155</v>
      </c>
      <c r="G30" s="19">
        <v>132</v>
      </c>
      <c r="H30" s="20">
        <v>151</v>
      </c>
      <c r="I30" s="33">
        <f t="shared" si="7"/>
        <v>899</v>
      </c>
      <c r="J30" s="22">
        <f t="shared" si="8"/>
        <v>149.83333333333334</v>
      </c>
      <c r="K30" s="19">
        <f t="shared" si="9"/>
        <v>161</v>
      </c>
    </row>
    <row r="31" spans="1:11" ht="12.75">
      <c r="A31" s="16">
        <f t="shared" si="3"/>
        <v>29</v>
      </c>
      <c r="B31" s="17" t="s">
        <v>113</v>
      </c>
      <c r="C31" s="18">
        <v>122</v>
      </c>
      <c r="D31" s="19">
        <v>150</v>
      </c>
      <c r="E31" s="19">
        <v>170</v>
      </c>
      <c r="F31" s="19">
        <v>159</v>
      </c>
      <c r="G31" s="19">
        <v>126</v>
      </c>
      <c r="H31" s="20">
        <v>156</v>
      </c>
      <c r="I31" s="33">
        <f t="shared" si="7"/>
        <v>883</v>
      </c>
      <c r="J31" s="22">
        <f t="shared" si="8"/>
        <v>147.16666666666666</v>
      </c>
      <c r="K31" s="19">
        <f t="shared" si="9"/>
        <v>170</v>
      </c>
    </row>
    <row r="32" spans="1:11" ht="12.75">
      <c r="A32" s="16">
        <f t="shared" si="3"/>
        <v>30</v>
      </c>
      <c r="B32" s="17" t="s">
        <v>80</v>
      </c>
      <c r="C32" s="18">
        <v>150</v>
      </c>
      <c r="D32" s="19">
        <v>143</v>
      </c>
      <c r="E32" s="19">
        <v>161</v>
      </c>
      <c r="F32" s="19">
        <v>135</v>
      </c>
      <c r="G32" s="19">
        <v>133</v>
      </c>
      <c r="H32" s="20">
        <v>155</v>
      </c>
      <c r="I32" s="33">
        <f t="shared" si="7"/>
        <v>877</v>
      </c>
      <c r="J32" s="22">
        <f t="shared" si="8"/>
        <v>146.16666666666666</v>
      </c>
      <c r="K32" s="19">
        <f t="shared" si="9"/>
        <v>161</v>
      </c>
    </row>
    <row r="33" spans="1:11" ht="12.75">
      <c r="A33" s="16">
        <f t="shared" si="3"/>
        <v>31</v>
      </c>
      <c r="B33" s="29" t="s">
        <v>27</v>
      </c>
      <c r="C33" s="18">
        <v>150</v>
      </c>
      <c r="D33" s="19">
        <v>126</v>
      </c>
      <c r="E33" s="19">
        <v>180</v>
      </c>
      <c r="F33" s="19">
        <v>122</v>
      </c>
      <c r="G33" s="19">
        <v>146</v>
      </c>
      <c r="H33" s="20">
        <v>125</v>
      </c>
      <c r="I33" s="33">
        <f t="shared" si="7"/>
        <v>849</v>
      </c>
      <c r="J33" s="22">
        <f t="shared" si="8"/>
        <v>141.5</v>
      </c>
      <c r="K33" s="19">
        <f t="shared" si="9"/>
        <v>180</v>
      </c>
    </row>
    <row r="34" spans="1:11" ht="12.75">
      <c r="A34" s="16">
        <f t="shared" si="3"/>
        <v>32</v>
      </c>
      <c r="B34" s="17" t="s">
        <v>92</v>
      </c>
      <c r="C34" s="18">
        <v>120</v>
      </c>
      <c r="D34" s="19">
        <v>118</v>
      </c>
      <c r="E34" s="19">
        <v>145</v>
      </c>
      <c r="F34" s="19">
        <v>167</v>
      </c>
      <c r="G34" s="19">
        <v>153</v>
      </c>
      <c r="H34" s="20">
        <v>143</v>
      </c>
      <c r="I34" s="33">
        <f t="shared" si="7"/>
        <v>846</v>
      </c>
      <c r="J34" s="22">
        <f t="shared" si="8"/>
        <v>141</v>
      </c>
      <c r="K34" s="19">
        <f t="shared" si="9"/>
        <v>167</v>
      </c>
    </row>
    <row r="35" spans="1:11" ht="12.75">
      <c r="A35" s="16">
        <f t="shared" si="3"/>
        <v>33</v>
      </c>
      <c r="B35" s="17" t="s">
        <v>109</v>
      </c>
      <c r="C35" s="18">
        <v>156</v>
      </c>
      <c r="D35" s="19">
        <v>143</v>
      </c>
      <c r="E35" s="19">
        <v>100</v>
      </c>
      <c r="F35" s="19">
        <v>123</v>
      </c>
      <c r="G35" s="19">
        <v>134</v>
      </c>
      <c r="H35" s="20">
        <v>150</v>
      </c>
      <c r="I35" s="33">
        <f t="shared" si="7"/>
        <v>806</v>
      </c>
      <c r="J35" s="22">
        <f t="shared" si="8"/>
        <v>134.33333333333334</v>
      </c>
      <c r="K35" s="19">
        <f t="shared" si="9"/>
        <v>156</v>
      </c>
    </row>
    <row r="36" spans="1:11" ht="12.75">
      <c r="A36" s="16">
        <f t="shared" si="3"/>
        <v>34</v>
      </c>
      <c r="B36" s="128" t="s">
        <v>91</v>
      </c>
      <c r="C36" s="18">
        <v>142</v>
      </c>
      <c r="D36" s="19">
        <v>141</v>
      </c>
      <c r="E36" s="19">
        <v>141</v>
      </c>
      <c r="F36" s="19">
        <v>137</v>
      </c>
      <c r="G36" s="19">
        <v>184</v>
      </c>
      <c r="H36" s="20">
        <v>164</v>
      </c>
      <c r="I36" s="126">
        <f t="shared" si="7"/>
        <v>909</v>
      </c>
      <c r="J36" s="22">
        <f t="shared" si="8"/>
        <v>151.5</v>
      </c>
      <c r="K36" s="19">
        <f t="shared" si="9"/>
        <v>184</v>
      </c>
    </row>
    <row r="37" spans="1:11" ht="12.75">
      <c r="A37" s="16">
        <f t="shared" si="3"/>
        <v>35</v>
      </c>
      <c r="B37" s="128" t="s">
        <v>138</v>
      </c>
      <c r="C37" s="18">
        <v>116</v>
      </c>
      <c r="D37" s="19">
        <v>137</v>
      </c>
      <c r="E37" s="19">
        <v>133</v>
      </c>
      <c r="F37" s="19">
        <v>160</v>
      </c>
      <c r="G37" s="19">
        <v>130</v>
      </c>
      <c r="H37" s="20">
        <v>125</v>
      </c>
      <c r="I37" s="126">
        <f t="shared" si="7"/>
        <v>801</v>
      </c>
      <c r="J37" s="22">
        <f t="shared" si="8"/>
        <v>133.5</v>
      </c>
      <c r="K37" s="19">
        <f t="shared" si="9"/>
        <v>160</v>
      </c>
    </row>
  </sheetData>
  <conditionalFormatting sqref="J60:J65536 J39:J58 C3:H36 C39:H289 J1:J36">
    <cfRule type="cellIs" priority="1" dxfId="0" operator="between" stopIfTrue="1">
      <formula>200</formula>
      <formula>300</formula>
    </cfRule>
  </conditionalFormatting>
  <conditionalFormatting sqref="K39 K3:K36">
    <cfRule type="cellIs" priority="2" dxfId="0" operator="between" stopIfTrue="1">
      <formula>200</formula>
      <formula>299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4" sqref="A4"/>
    </sheetView>
  </sheetViews>
  <sheetFormatPr defaultColWidth="9.140625" defaultRowHeight="12.75"/>
  <cols>
    <col min="1" max="1" width="4.140625" style="96" bestFit="1" customWidth="1"/>
    <col min="2" max="2" width="24.28125" style="69" customWidth="1"/>
    <col min="3" max="6" width="6.57421875" style="110" bestFit="1" customWidth="1"/>
    <col min="7" max="8" width="6.57421875" style="110" customWidth="1"/>
    <col min="9" max="9" width="7.28125" style="70" bestFit="1" customWidth="1"/>
    <col min="10" max="10" width="9.7109375" style="111" bestFit="1" customWidth="1"/>
    <col min="11" max="11" width="6.421875" style="110" hidden="1" customWidth="1"/>
    <col min="12" max="16384" width="9.140625" style="135" customWidth="1"/>
  </cols>
  <sheetData>
    <row r="1" spans="1:16" s="131" customFormat="1" ht="25.5" customHeight="1">
      <c r="A1" s="91"/>
      <c r="B1" s="2" t="s">
        <v>17</v>
      </c>
      <c r="C1" s="130"/>
      <c r="D1" s="130"/>
      <c r="G1" s="130"/>
      <c r="H1" s="138" t="s">
        <v>0</v>
      </c>
      <c r="I1" s="7"/>
      <c r="J1" s="109"/>
      <c r="K1" s="133"/>
      <c r="L1" s="134"/>
      <c r="M1" s="134"/>
      <c r="N1" s="134"/>
      <c r="O1" s="134"/>
      <c r="P1" s="134"/>
    </row>
    <row r="2" spans="1:16" s="131" customFormat="1" ht="25.5" customHeight="1">
      <c r="A2" s="91"/>
      <c r="B2" s="2"/>
      <c r="C2" s="130"/>
      <c r="D2" s="130"/>
      <c r="G2" s="130"/>
      <c r="H2" s="138"/>
      <c r="I2" s="7"/>
      <c r="J2" s="109"/>
      <c r="K2" s="133"/>
      <c r="L2" s="134"/>
      <c r="M2" s="134"/>
      <c r="N2" s="134"/>
      <c r="O2" s="134"/>
      <c r="P2" s="134"/>
    </row>
    <row r="3" spans="1:16" s="131" customFormat="1" ht="15.75">
      <c r="A3" s="91"/>
      <c r="B3" s="72" t="s">
        <v>140</v>
      </c>
      <c r="C3" s="130"/>
      <c r="D3" s="130"/>
      <c r="G3" s="130"/>
      <c r="H3" s="138"/>
      <c r="I3" s="7"/>
      <c r="J3" s="109"/>
      <c r="K3" s="133"/>
      <c r="L3" s="134"/>
      <c r="M3" s="134"/>
      <c r="N3" s="134"/>
      <c r="O3" s="134"/>
      <c r="P3" s="134"/>
    </row>
    <row r="4" spans="1:11" ht="12.75">
      <c r="A4" s="11"/>
      <c r="B4" s="10" t="s">
        <v>1</v>
      </c>
      <c r="C4" s="11">
        <v>1</v>
      </c>
      <c r="D4" s="11">
        <v>2</v>
      </c>
      <c r="E4" s="12">
        <v>3</v>
      </c>
      <c r="F4" s="12">
        <v>4</v>
      </c>
      <c r="G4" s="12">
        <v>5</v>
      </c>
      <c r="H4" s="12">
        <v>6</v>
      </c>
      <c r="I4" s="11" t="s">
        <v>2</v>
      </c>
      <c r="J4" s="13" t="s">
        <v>3</v>
      </c>
      <c r="K4" s="11" t="s">
        <v>102</v>
      </c>
    </row>
    <row r="5" spans="1:12" ht="12.75">
      <c r="A5" s="97">
        <v>1</v>
      </c>
      <c r="B5" s="17" t="s">
        <v>22</v>
      </c>
      <c r="C5" s="18">
        <v>258</v>
      </c>
      <c r="D5" s="19">
        <v>167</v>
      </c>
      <c r="E5" s="19">
        <v>187</v>
      </c>
      <c r="F5" s="19">
        <v>188</v>
      </c>
      <c r="G5" s="19">
        <v>279</v>
      </c>
      <c r="H5" s="20">
        <v>188</v>
      </c>
      <c r="I5" s="21">
        <f aca="true" t="shared" si="0" ref="I5:I12">SUM(C5:H5)</f>
        <v>1267</v>
      </c>
      <c r="J5" s="22">
        <f aca="true" t="shared" si="1" ref="J5:J12">AVERAGE(C5:H5)</f>
        <v>211.16666666666666</v>
      </c>
      <c r="K5" s="19">
        <f aca="true" t="shared" si="2" ref="K5:K12">MAX(C5:H5)</f>
        <v>279</v>
      </c>
      <c r="L5" s="35"/>
    </row>
    <row r="6" spans="1:11" ht="12.75">
      <c r="A6" s="97">
        <v>2</v>
      </c>
      <c r="B6" s="17" t="s">
        <v>105</v>
      </c>
      <c r="C6" s="18">
        <v>196</v>
      </c>
      <c r="D6" s="19">
        <v>165</v>
      </c>
      <c r="E6" s="19">
        <v>143</v>
      </c>
      <c r="F6" s="19">
        <v>171</v>
      </c>
      <c r="G6" s="19">
        <v>225</v>
      </c>
      <c r="H6" s="20">
        <v>169</v>
      </c>
      <c r="I6" s="33">
        <f t="shared" si="0"/>
        <v>1069</v>
      </c>
      <c r="J6" s="22">
        <f t="shared" si="1"/>
        <v>178.16666666666666</v>
      </c>
      <c r="K6" s="19">
        <f t="shared" si="2"/>
        <v>225</v>
      </c>
    </row>
    <row r="7" spans="1:11" ht="12.75">
      <c r="A7" s="97">
        <v>3</v>
      </c>
      <c r="B7" s="17" t="s">
        <v>77</v>
      </c>
      <c r="C7" s="18">
        <v>194</v>
      </c>
      <c r="D7" s="19">
        <v>181</v>
      </c>
      <c r="E7" s="19">
        <v>157</v>
      </c>
      <c r="F7" s="19">
        <v>176</v>
      </c>
      <c r="G7" s="19">
        <v>197</v>
      </c>
      <c r="H7" s="20">
        <v>161</v>
      </c>
      <c r="I7" s="33">
        <f t="shared" si="0"/>
        <v>1066</v>
      </c>
      <c r="J7" s="22">
        <f t="shared" si="1"/>
        <v>177.66666666666666</v>
      </c>
      <c r="K7" s="19">
        <f t="shared" si="2"/>
        <v>197</v>
      </c>
    </row>
    <row r="8" spans="1:11" ht="12.75">
      <c r="A8" s="97">
        <v>4</v>
      </c>
      <c r="B8" s="17" t="s">
        <v>100</v>
      </c>
      <c r="C8" s="18">
        <v>115</v>
      </c>
      <c r="D8" s="19">
        <v>181</v>
      </c>
      <c r="E8" s="19">
        <v>200</v>
      </c>
      <c r="F8" s="19">
        <v>158</v>
      </c>
      <c r="G8" s="19">
        <v>195</v>
      </c>
      <c r="H8" s="20">
        <v>182</v>
      </c>
      <c r="I8" s="33">
        <f t="shared" si="0"/>
        <v>1031</v>
      </c>
      <c r="J8" s="22">
        <f t="shared" si="1"/>
        <v>171.83333333333334</v>
      </c>
      <c r="K8" s="19">
        <f t="shared" si="2"/>
        <v>200</v>
      </c>
    </row>
    <row r="9" spans="1:11" ht="12.75">
      <c r="A9" s="97">
        <v>5</v>
      </c>
      <c r="B9" s="17" t="s">
        <v>55</v>
      </c>
      <c r="C9" s="18">
        <v>181</v>
      </c>
      <c r="D9" s="19">
        <v>192</v>
      </c>
      <c r="E9" s="19">
        <v>158</v>
      </c>
      <c r="F9" s="19">
        <v>158</v>
      </c>
      <c r="G9" s="19">
        <v>126</v>
      </c>
      <c r="H9" s="20">
        <v>194</v>
      </c>
      <c r="I9" s="33">
        <f t="shared" si="0"/>
        <v>1009</v>
      </c>
      <c r="J9" s="22">
        <f t="shared" si="1"/>
        <v>168.16666666666666</v>
      </c>
      <c r="K9" s="19">
        <f t="shared" si="2"/>
        <v>194</v>
      </c>
    </row>
    <row r="10" spans="1:11" ht="12.75">
      <c r="A10" s="97">
        <v>6</v>
      </c>
      <c r="B10" s="29" t="s">
        <v>23</v>
      </c>
      <c r="C10" s="18">
        <v>208</v>
      </c>
      <c r="D10" s="19">
        <v>146</v>
      </c>
      <c r="E10" s="30">
        <v>189</v>
      </c>
      <c r="F10" s="30">
        <v>142</v>
      </c>
      <c r="G10" s="30">
        <v>170</v>
      </c>
      <c r="H10" s="31">
        <v>138</v>
      </c>
      <c r="I10" s="21">
        <f t="shared" si="0"/>
        <v>993</v>
      </c>
      <c r="J10" s="22">
        <f t="shared" si="1"/>
        <v>165.5</v>
      </c>
      <c r="K10" s="19">
        <f t="shared" si="2"/>
        <v>208</v>
      </c>
    </row>
    <row r="11" spans="1:11" ht="12.75">
      <c r="A11" s="97">
        <v>7</v>
      </c>
      <c r="B11" s="17" t="s">
        <v>104</v>
      </c>
      <c r="C11" s="18">
        <v>135</v>
      </c>
      <c r="D11" s="19">
        <v>177</v>
      </c>
      <c r="E11" s="19">
        <v>143</v>
      </c>
      <c r="F11" s="19">
        <v>151</v>
      </c>
      <c r="G11" s="19">
        <v>163</v>
      </c>
      <c r="H11" s="20">
        <v>137</v>
      </c>
      <c r="I11" s="33">
        <f t="shared" si="0"/>
        <v>906</v>
      </c>
      <c r="J11" s="22">
        <f t="shared" si="1"/>
        <v>151</v>
      </c>
      <c r="K11" s="19">
        <f t="shared" si="2"/>
        <v>177</v>
      </c>
    </row>
    <row r="12" spans="1:11" ht="12.75">
      <c r="A12" s="97">
        <f>A11+1</f>
        <v>8</v>
      </c>
      <c r="B12" s="17" t="s">
        <v>76</v>
      </c>
      <c r="C12" s="18">
        <v>116</v>
      </c>
      <c r="D12" s="19">
        <v>132</v>
      </c>
      <c r="E12" s="19">
        <v>155</v>
      </c>
      <c r="F12" s="19">
        <v>169</v>
      </c>
      <c r="G12" s="19">
        <v>145</v>
      </c>
      <c r="H12" s="20">
        <v>186</v>
      </c>
      <c r="I12" s="33">
        <f t="shared" si="0"/>
        <v>903</v>
      </c>
      <c r="J12" s="22">
        <f t="shared" si="1"/>
        <v>150.5</v>
      </c>
      <c r="K12" s="19">
        <f t="shared" si="2"/>
        <v>186</v>
      </c>
    </row>
    <row r="16" ht="15.75">
      <c r="B16" s="102" t="s">
        <v>139</v>
      </c>
    </row>
    <row r="17" spans="1:11" ht="12.75">
      <c r="A17" s="11"/>
      <c r="B17" s="10" t="s">
        <v>1</v>
      </c>
      <c r="C17" s="11">
        <v>1</v>
      </c>
      <c r="D17" s="11">
        <v>2</v>
      </c>
      <c r="E17" s="12">
        <v>3</v>
      </c>
      <c r="F17" s="12">
        <v>4</v>
      </c>
      <c r="G17" s="12">
        <v>5</v>
      </c>
      <c r="H17" s="12">
        <v>6</v>
      </c>
      <c r="I17" s="11" t="s">
        <v>2</v>
      </c>
      <c r="J17" s="13" t="s">
        <v>3</v>
      </c>
      <c r="K17" s="11" t="s">
        <v>102</v>
      </c>
    </row>
    <row r="18" spans="1:11" ht="12.75">
      <c r="A18" s="97">
        <v>1</v>
      </c>
      <c r="B18" s="17" t="s">
        <v>137</v>
      </c>
      <c r="C18" s="18">
        <v>127</v>
      </c>
      <c r="D18" s="19">
        <v>148</v>
      </c>
      <c r="E18" s="19">
        <v>225</v>
      </c>
      <c r="F18" s="19">
        <v>190</v>
      </c>
      <c r="G18" s="19">
        <v>175</v>
      </c>
      <c r="H18" s="20">
        <v>194</v>
      </c>
      <c r="I18" s="33">
        <f>SUM(C18:H18)</f>
        <v>1059</v>
      </c>
      <c r="J18" s="22">
        <f>AVERAGE(C18:H18)</f>
        <v>176.5</v>
      </c>
      <c r="K18" s="19">
        <f>MAX(C18:H18)</f>
        <v>225</v>
      </c>
    </row>
    <row r="19" spans="1:11" ht="12.75">
      <c r="A19" s="97">
        <v>2</v>
      </c>
      <c r="B19" s="17" t="s">
        <v>67</v>
      </c>
      <c r="C19" s="18">
        <v>168</v>
      </c>
      <c r="D19" s="19">
        <v>211</v>
      </c>
      <c r="E19" s="19">
        <v>171</v>
      </c>
      <c r="F19" s="19">
        <v>168</v>
      </c>
      <c r="G19" s="19">
        <v>144</v>
      </c>
      <c r="H19" s="20">
        <v>137</v>
      </c>
      <c r="I19" s="33">
        <f>SUM(C19:H19)</f>
        <v>999</v>
      </c>
      <c r="J19" s="22">
        <f>AVERAGE(C19:H19)</f>
        <v>166.5</v>
      </c>
      <c r="K19" s="19">
        <f>MAX(C19:H19)</f>
        <v>211</v>
      </c>
    </row>
    <row r="20" spans="1:11" ht="12.75">
      <c r="A20" s="97">
        <v>3</v>
      </c>
      <c r="B20" s="17" t="s">
        <v>103</v>
      </c>
      <c r="C20" s="18">
        <v>148</v>
      </c>
      <c r="D20" s="19">
        <v>132</v>
      </c>
      <c r="E20" s="19">
        <v>147</v>
      </c>
      <c r="F20" s="19">
        <v>169</v>
      </c>
      <c r="G20" s="19">
        <v>212</v>
      </c>
      <c r="H20" s="20">
        <v>151</v>
      </c>
      <c r="I20" s="21">
        <f>SUM(C20:H20)</f>
        <v>959</v>
      </c>
      <c r="J20" s="22">
        <f>AVERAGE(C20:H20)</f>
        <v>159.83333333333334</v>
      </c>
      <c r="K20" s="19">
        <f>MAX(C20:H20)</f>
        <v>212</v>
      </c>
    </row>
    <row r="21" spans="1:11" ht="12.75">
      <c r="A21" s="97">
        <v>4</v>
      </c>
      <c r="B21" s="17" t="s">
        <v>98</v>
      </c>
      <c r="C21" s="18">
        <v>152</v>
      </c>
      <c r="D21" s="19">
        <v>162</v>
      </c>
      <c r="E21" s="19">
        <v>151</v>
      </c>
      <c r="F21" s="19">
        <v>191</v>
      </c>
      <c r="G21" s="19">
        <v>158</v>
      </c>
      <c r="H21" s="20">
        <v>143</v>
      </c>
      <c r="I21" s="21">
        <f>SUM(C21:H21)</f>
        <v>957</v>
      </c>
      <c r="J21" s="22">
        <f>AVERAGE(C21:H21)</f>
        <v>159.5</v>
      </c>
      <c r="K21" s="19">
        <f>MAX(C21:H21)</f>
        <v>191</v>
      </c>
    </row>
    <row r="22" spans="1:11" ht="12.75">
      <c r="A22" s="97">
        <v>5</v>
      </c>
      <c r="B22" s="17" t="s">
        <v>101</v>
      </c>
      <c r="C22" s="18">
        <v>161</v>
      </c>
      <c r="D22" s="19">
        <v>140</v>
      </c>
      <c r="E22" s="19">
        <v>160</v>
      </c>
      <c r="F22" s="19">
        <v>155</v>
      </c>
      <c r="G22" s="19">
        <v>132</v>
      </c>
      <c r="H22" s="20">
        <v>151</v>
      </c>
      <c r="I22" s="33">
        <f>SUM(C22:H22)</f>
        <v>899</v>
      </c>
      <c r="J22" s="22">
        <f>AVERAGE(C22:H22)</f>
        <v>149.83333333333334</v>
      </c>
      <c r="K22" s="19">
        <f>MAX(C22:H22)</f>
        <v>161</v>
      </c>
    </row>
  </sheetData>
  <conditionalFormatting sqref="J40:J65536 C18:H269 C5:H14 J20:J38 J1:J14 J17:J18">
    <cfRule type="cellIs" priority="1" dxfId="0" operator="between" stopIfTrue="1">
      <formula>200</formula>
      <formula>300</formula>
    </cfRule>
  </conditionalFormatting>
  <conditionalFormatting sqref="K18 K20:K22 K5:K14">
    <cfRule type="cellIs" priority="2" dxfId="0" operator="between" stopIfTrue="1">
      <formula>200</formula>
      <formula>299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2">
      <selection activeCell="B3" sqref="B3"/>
    </sheetView>
  </sheetViews>
  <sheetFormatPr defaultColWidth="9.140625" defaultRowHeight="12.75"/>
  <cols>
    <col min="1" max="1" width="9.140625" style="15" customWidth="1"/>
    <col min="2" max="2" width="4.140625" style="68" bestFit="1" customWidth="1"/>
    <col min="3" max="3" width="23.00390625" style="69" customWidth="1"/>
    <col min="4" max="4" width="8.8515625" style="70" customWidth="1"/>
    <col min="5" max="6" width="6.28125" style="14" hidden="1" customWidth="1"/>
    <col min="7" max="7" width="6.8515625" style="14" hidden="1" customWidth="1"/>
    <col min="8" max="8" width="7.00390625" style="14" hidden="1" customWidth="1"/>
    <col min="9" max="10" width="7.140625" style="14" hidden="1" customWidth="1"/>
    <col min="11" max="17" width="7.140625" style="70" customWidth="1"/>
    <col min="18" max="18" width="9.7109375" style="71" bestFit="1" customWidth="1"/>
    <col min="19" max="19" width="3.28125" style="15" bestFit="1" customWidth="1"/>
    <col min="20" max="16384" width="9.140625" style="15" customWidth="1"/>
  </cols>
  <sheetData>
    <row r="1" spans="2:13" s="4" customFormat="1" ht="25.5" customHeight="1">
      <c r="B1" s="2" t="s">
        <v>17</v>
      </c>
      <c r="D1" s="7"/>
      <c r="E1" s="3"/>
      <c r="F1" s="3"/>
      <c r="G1" s="3"/>
      <c r="H1" s="3"/>
      <c r="I1" s="3"/>
      <c r="J1" s="3"/>
      <c r="M1" s="83"/>
    </row>
    <row r="2" spans="2:18" s="4" customFormat="1" ht="25.5" customHeight="1" thickBot="1">
      <c r="B2" s="1"/>
      <c r="C2" s="2" t="s">
        <v>4</v>
      </c>
      <c r="D2" s="7"/>
      <c r="E2" s="3"/>
      <c r="G2" s="3" t="s">
        <v>20</v>
      </c>
      <c r="H2" s="3"/>
      <c r="I2" s="3"/>
      <c r="J2" s="3"/>
      <c r="K2" s="7"/>
      <c r="L2" s="7"/>
      <c r="M2" s="7" t="s">
        <v>19</v>
      </c>
      <c r="N2" s="7"/>
      <c r="O2" s="7"/>
      <c r="P2" s="84"/>
      <c r="Q2" s="7"/>
      <c r="R2" s="8"/>
    </row>
    <row r="3" spans="1:18" ht="12.75">
      <c r="A3" s="155"/>
      <c r="B3" s="153"/>
      <c r="C3" s="10" t="s">
        <v>1</v>
      </c>
      <c r="D3" s="11" t="s">
        <v>6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85">
        <v>6</v>
      </c>
      <c r="K3" s="140">
        <v>1</v>
      </c>
      <c r="L3" s="141">
        <v>2</v>
      </c>
      <c r="M3" s="141">
        <v>3</v>
      </c>
      <c r="N3" s="141">
        <v>4</v>
      </c>
      <c r="O3" s="141">
        <v>5</v>
      </c>
      <c r="P3" s="141">
        <v>6</v>
      </c>
      <c r="Q3" s="142" t="s">
        <v>2</v>
      </c>
      <c r="R3" s="143" t="s">
        <v>3</v>
      </c>
    </row>
    <row r="4" spans="1:18" ht="12.75">
      <c r="A4" s="156"/>
      <c r="B4" s="154">
        <v>1</v>
      </c>
      <c r="C4" s="17" t="s">
        <v>117</v>
      </c>
      <c r="D4" s="86">
        <f aca="true" t="shared" si="0" ref="D4:D21">SUM(E4:J4)</f>
        <v>1294</v>
      </c>
      <c r="E4" s="19">
        <v>181</v>
      </c>
      <c r="F4" s="19">
        <v>243</v>
      </c>
      <c r="G4" s="19">
        <v>208</v>
      </c>
      <c r="H4" s="19">
        <v>201</v>
      </c>
      <c r="I4" s="19">
        <v>245</v>
      </c>
      <c r="J4" s="59">
        <v>216</v>
      </c>
      <c r="K4" s="144">
        <v>170</v>
      </c>
      <c r="L4" s="19">
        <v>223</v>
      </c>
      <c r="M4" s="19">
        <v>215</v>
      </c>
      <c r="N4" s="19">
        <v>277</v>
      </c>
      <c r="O4" s="19">
        <v>259</v>
      </c>
      <c r="P4" s="19">
        <v>201</v>
      </c>
      <c r="Q4" s="86">
        <f aca="true" t="shared" si="1" ref="Q4:Q11">SUM(E4:P4)</f>
        <v>2639</v>
      </c>
      <c r="R4" s="87">
        <f aca="true" t="shared" si="2" ref="R4:R11">AVERAGE(E4:P4)</f>
        <v>219.91666666666666</v>
      </c>
    </row>
    <row r="5" spans="1:18" ht="12.75">
      <c r="A5" s="158" t="s">
        <v>7</v>
      </c>
      <c r="B5" s="153">
        <f>B4+1</f>
        <v>2</v>
      </c>
      <c r="C5" s="47" t="s">
        <v>22</v>
      </c>
      <c r="D5" s="161">
        <f t="shared" si="0"/>
        <v>1267</v>
      </c>
      <c r="E5" s="49">
        <v>258</v>
      </c>
      <c r="F5" s="49">
        <v>167</v>
      </c>
      <c r="G5" s="49">
        <v>187</v>
      </c>
      <c r="H5" s="49">
        <v>188</v>
      </c>
      <c r="I5" s="49">
        <v>279</v>
      </c>
      <c r="J5" s="122">
        <v>188</v>
      </c>
      <c r="K5" s="164">
        <v>193</v>
      </c>
      <c r="L5" s="49">
        <v>237</v>
      </c>
      <c r="M5" s="49">
        <v>183</v>
      </c>
      <c r="N5" s="49">
        <v>243</v>
      </c>
      <c r="O5" s="49">
        <v>222</v>
      </c>
      <c r="P5" s="49">
        <v>190</v>
      </c>
      <c r="Q5" s="161">
        <f>SUM(E5:P5)</f>
        <v>2535</v>
      </c>
      <c r="R5" s="163">
        <f>AVERAGE(E5:P5)</f>
        <v>211.25</v>
      </c>
    </row>
    <row r="6" spans="1:20" ht="12.75">
      <c r="A6" s="158" t="s">
        <v>141</v>
      </c>
      <c r="B6" s="153">
        <f>B5+1</f>
        <v>3</v>
      </c>
      <c r="C6" s="17" t="s">
        <v>86</v>
      </c>
      <c r="D6" s="86">
        <f t="shared" si="0"/>
        <v>1286</v>
      </c>
      <c r="E6" s="19">
        <v>256</v>
      </c>
      <c r="F6" s="19">
        <v>193</v>
      </c>
      <c r="G6" s="19">
        <v>222</v>
      </c>
      <c r="H6" s="19">
        <v>186</v>
      </c>
      <c r="I6" s="19">
        <v>209</v>
      </c>
      <c r="J6" s="59">
        <v>220</v>
      </c>
      <c r="K6" s="144">
        <v>210</v>
      </c>
      <c r="L6" s="19">
        <v>219</v>
      </c>
      <c r="M6" s="19">
        <v>206</v>
      </c>
      <c r="N6" s="19">
        <v>185</v>
      </c>
      <c r="O6" s="19">
        <v>169</v>
      </c>
      <c r="P6" s="19">
        <v>187</v>
      </c>
      <c r="Q6" s="86">
        <f t="shared" si="1"/>
        <v>2462</v>
      </c>
      <c r="R6" s="88">
        <f t="shared" si="2"/>
        <v>205.16666666666666</v>
      </c>
      <c r="S6" s="62"/>
      <c r="T6" s="35"/>
    </row>
    <row r="7" spans="1:19" ht="12.75">
      <c r="A7" s="158"/>
      <c r="B7" s="153">
        <f>B6+1</f>
        <v>4</v>
      </c>
      <c r="C7" s="17" t="s">
        <v>33</v>
      </c>
      <c r="D7" s="86">
        <f t="shared" si="0"/>
        <v>1272</v>
      </c>
      <c r="E7" s="19">
        <v>225</v>
      </c>
      <c r="F7" s="19">
        <v>221</v>
      </c>
      <c r="G7" s="19">
        <v>177</v>
      </c>
      <c r="H7" s="19">
        <v>234</v>
      </c>
      <c r="I7" s="19">
        <v>224</v>
      </c>
      <c r="J7" s="59">
        <v>191</v>
      </c>
      <c r="K7" s="145">
        <v>170</v>
      </c>
      <c r="L7" s="38">
        <v>157</v>
      </c>
      <c r="M7" s="38">
        <v>213</v>
      </c>
      <c r="N7" s="38">
        <v>231</v>
      </c>
      <c r="O7" s="38">
        <v>189</v>
      </c>
      <c r="P7" s="38">
        <v>195</v>
      </c>
      <c r="Q7" s="89">
        <f>SUM(E7:P7)</f>
        <v>2427</v>
      </c>
      <c r="R7" s="87">
        <f>AVERAGE(E7:P7)</f>
        <v>202.25</v>
      </c>
      <c r="S7" s="58"/>
    </row>
    <row r="8" spans="1:18" ht="12.75">
      <c r="A8" s="158"/>
      <c r="B8" s="153">
        <f>B7+1</f>
        <v>5</v>
      </c>
      <c r="C8" s="17" t="s">
        <v>95</v>
      </c>
      <c r="D8" s="86">
        <f t="shared" si="0"/>
        <v>1181</v>
      </c>
      <c r="E8" s="19">
        <v>164</v>
      </c>
      <c r="F8" s="19">
        <v>191</v>
      </c>
      <c r="G8" s="19">
        <v>223</v>
      </c>
      <c r="H8" s="19">
        <v>188</v>
      </c>
      <c r="I8" s="19">
        <v>157</v>
      </c>
      <c r="J8" s="59">
        <v>258</v>
      </c>
      <c r="K8" s="144">
        <v>167</v>
      </c>
      <c r="L8" s="19">
        <v>212</v>
      </c>
      <c r="M8" s="19">
        <v>192</v>
      </c>
      <c r="N8" s="19">
        <v>234</v>
      </c>
      <c r="O8" s="19">
        <v>236</v>
      </c>
      <c r="P8" s="19">
        <v>187</v>
      </c>
      <c r="Q8" s="86">
        <f>SUM(E8:P8)</f>
        <v>2409</v>
      </c>
      <c r="R8" s="87">
        <f>AVERAGE(E8:P8)</f>
        <v>200.75</v>
      </c>
    </row>
    <row r="9" spans="1:18" ht="13.5" thickBot="1">
      <c r="A9" s="159"/>
      <c r="B9" s="153">
        <f>B8+1</f>
        <v>6</v>
      </c>
      <c r="C9" s="17" t="s">
        <v>34</v>
      </c>
      <c r="D9" s="86">
        <f t="shared" si="0"/>
        <v>1163</v>
      </c>
      <c r="E9" s="19">
        <v>235</v>
      </c>
      <c r="F9" s="19">
        <v>183</v>
      </c>
      <c r="G9" s="19">
        <v>168</v>
      </c>
      <c r="H9" s="19">
        <v>197</v>
      </c>
      <c r="I9" s="19">
        <v>177</v>
      </c>
      <c r="J9" s="59">
        <v>203</v>
      </c>
      <c r="K9" s="144">
        <v>176</v>
      </c>
      <c r="L9" s="19">
        <v>269</v>
      </c>
      <c r="M9" s="19">
        <v>203</v>
      </c>
      <c r="N9" s="19">
        <v>177</v>
      </c>
      <c r="O9" s="19">
        <v>174</v>
      </c>
      <c r="P9" s="19">
        <v>186</v>
      </c>
      <c r="Q9" s="86">
        <f>SUM(E9:P9)</f>
        <v>2348</v>
      </c>
      <c r="R9" s="87">
        <f>AVERAGE(E9:P9)</f>
        <v>195.66666666666666</v>
      </c>
    </row>
    <row r="10" spans="1:18" ht="12.75">
      <c r="A10" s="160"/>
      <c r="B10" s="67">
        <v>7</v>
      </c>
      <c r="C10" s="17" t="s">
        <v>74</v>
      </c>
      <c r="D10" s="86">
        <f t="shared" si="0"/>
        <v>1235</v>
      </c>
      <c r="E10" s="19">
        <v>263</v>
      </c>
      <c r="F10" s="19">
        <v>174</v>
      </c>
      <c r="G10" s="19">
        <v>232</v>
      </c>
      <c r="H10" s="19">
        <v>161</v>
      </c>
      <c r="I10" s="19">
        <v>235</v>
      </c>
      <c r="J10" s="59">
        <v>170</v>
      </c>
      <c r="K10" s="144">
        <v>235</v>
      </c>
      <c r="L10" s="19">
        <v>181</v>
      </c>
      <c r="M10" s="19">
        <v>202</v>
      </c>
      <c r="N10" s="19">
        <v>158</v>
      </c>
      <c r="O10" s="19">
        <v>150</v>
      </c>
      <c r="P10" s="19">
        <v>172</v>
      </c>
      <c r="Q10" s="86">
        <f t="shared" si="1"/>
        <v>2333</v>
      </c>
      <c r="R10" s="87">
        <f t="shared" si="2"/>
        <v>194.41666666666666</v>
      </c>
    </row>
    <row r="11" spans="1:18" ht="12.75">
      <c r="A11" s="158"/>
      <c r="B11" s="16">
        <f>B10+1</f>
        <v>8</v>
      </c>
      <c r="C11" s="17" t="s">
        <v>64</v>
      </c>
      <c r="D11" s="86">
        <f t="shared" si="0"/>
        <v>1229</v>
      </c>
      <c r="E11" s="19">
        <v>213</v>
      </c>
      <c r="F11" s="19">
        <v>191</v>
      </c>
      <c r="G11" s="19">
        <v>205</v>
      </c>
      <c r="H11" s="19">
        <v>231</v>
      </c>
      <c r="I11" s="19">
        <v>218</v>
      </c>
      <c r="J11" s="59">
        <v>171</v>
      </c>
      <c r="K11" s="144">
        <v>227</v>
      </c>
      <c r="L11" s="19">
        <v>169</v>
      </c>
      <c r="M11" s="19">
        <v>191</v>
      </c>
      <c r="N11" s="19">
        <v>178</v>
      </c>
      <c r="O11" s="19">
        <v>160</v>
      </c>
      <c r="P11" s="19">
        <v>175</v>
      </c>
      <c r="Q11" s="86">
        <f t="shared" si="1"/>
        <v>2329</v>
      </c>
      <c r="R11" s="87">
        <f t="shared" si="2"/>
        <v>194.08333333333334</v>
      </c>
    </row>
    <row r="12" spans="1:20" ht="12.75">
      <c r="A12" s="158"/>
      <c r="B12" s="16">
        <f>B11+1</f>
        <v>9</v>
      </c>
      <c r="C12" s="29" t="s">
        <v>112</v>
      </c>
      <c r="D12" s="86">
        <f t="shared" si="0"/>
        <v>1148</v>
      </c>
      <c r="E12" s="19">
        <v>190</v>
      </c>
      <c r="F12" s="19">
        <v>198</v>
      </c>
      <c r="G12" s="19">
        <v>161</v>
      </c>
      <c r="H12" s="19">
        <v>237</v>
      </c>
      <c r="I12" s="19">
        <v>185</v>
      </c>
      <c r="J12" s="59">
        <v>177</v>
      </c>
      <c r="K12" s="144">
        <v>188</v>
      </c>
      <c r="L12" s="19">
        <v>233</v>
      </c>
      <c r="M12" s="19">
        <v>162</v>
      </c>
      <c r="N12" s="19">
        <v>185</v>
      </c>
      <c r="O12" s="19">
        <v>181</v>
      </c>
      <c r="P12" s="19">
        <v>193</v>
      </c>
      <c r="Q12" s="86">
        <f>SUM(E12:P12)</f>
        <v>2290</v>
      </c>
      <c r="R12" s="88">
        <f>AVERAGE(E12:P12)</f>
        <v>190.83333333333334</v>
      </c>
      <c r="S12" s="62"/>
      <c r="T12" s="35"/>
    </row>
    <row r="13" spans="1:19" ht="12.75">
      <c r="A13" s="158" t="s">
        <v>142</v>
      </c>
      <c r="B13" s="16">
        <f>B12+1</f>
        <v>10</v>
      </c>
      <c r="C13" s="17" t="s">
        <v>63</v>
      </c>
      <c r="D13" s="86">
        <f t="shared" si="0"/>
        <v>1146</v>
      </c>
      <c r="E13" s="19">
        <v>192</v>
      </c>
      <c r="F13" s="19">
        <v>202</v>
      </c>
      <c r="G13" s="19">
        <v>157</v>
      </c>
      <c r="H13" s="19">
        <v>129</v>
      </c>
      <c r="I13" s="19">
        <v>187</v>
      </c>
      <c r="J13" s="59">
        <v>279</v>
      </c>
      <c r="K13" s="145">
        <v>150</v>
      </c>
      <c r="L13" s="38">
        <v>158</v>
      </c>
      <c r="M13" s="38">
        <v>125</v>
      </c>
      <c r="N13" s="38">
        <v>245</v>
      </c>
      <c r="O13" s="38">
        <v>216</v>
      </c>
      <c r="P13" s="38">
        <v>231</v>
      </c>
      <c r="Q13" s="89">
        <f>SUM(E13:P13)</f>
        <v>2271</v>
      </c>
      <c r="R13" s="87">
        <f>AVERAGE(E13:P13)</f>
        <v>189.25</v>
      </c>
      <c r="S13" s="58"/>
    </row>
    <row r="14" spans="1:18" ht="12.75">
      <c r="A14" s="158" t="s">
        <v>143</v>
      </c>
      <c r="B14" s="16">
        <f>B13+1</f>
        <v>11</v>
      </c>
      <c r="C14" s="17" t="s">
        <v>119</v>
      </c>
      <c r="D14" s="86">
        <f t="shared" si="0"/>
        <v>1179</v>
      </c>
      <c r="E14" s="19">
        <v>155</v>
      </c>
      <c r="F14" s="19">
        <v>268</v>
      </c>
      <c r="G14" s="19">
        <v>226</v>
      </c>
      <c r="H14" s="19">
        <v>150</v>
      </c>
      <c r="I14" s="19">
        <v>169</v>
      </c>
      <c r="J14" s="59">
        <v>211</v>
      </c>
      <c r="K14" s="144">
        <v>188</v>
      </c>
      <c r="L14" s="19">
        <v>201</v>
      </c>
      <c r="M14" s="19">
        <v>146</v>
      </c>
      <c r="N14" s="19">
        <v>171</v>
      </c>
      <c r="O14" s="19">
        <v>224</v>
      </c>
      <c r="P14" s="19">
        <v>135</v>
      </c>
      <c r="Q14" s="86">
        <f>SUM(E14:P14)</f>
        <v>2244</v>
      </c>
      <c r="R14" s="87">
        <f>AVERAGE(E14:P14)</f>
        <v>187</v>
      </c>
    </row>
    <row r="15" spans="1:18" ht="12.75">
      <c r="A15" s="158"/>
      <c r="B15" s="16">
        <f aca="true" t="shared" si="3" ref="B15:B21">B14+1</f>
        <v>12</v>
      </c>
      <c r="C15" s="17" t="s">
        <v>68</v>
      </c>
      <c r="D15" s="86">
        <f t="shared" si="0"/>
        <v>1149</v>
      </c>
      <c r="E15" s="19">
        <v>202</v>
      </c>
      <c r="F15" s="19">
        <v>195</v>
      </c>
      <c r="G15" s="19">
        <v>156</v>
      </c>
      <c r="H15" s="19">
        <v>185</v>
      </c>
      <c r="I15" s="19">
        <v>210</v>
      </c>
      <c r="J15" s="59">
        <v>201</v>
      </c>
      <c r="K15" s="144">
        <v>168</v>
      </c>
      <c r="L15" s="19">
        <v>167</v>
      </c>
      <c r="M15" s="19">
        <v>167</v>
      </c>
      <c r="N15" s="19">
        <v>168</v>
      </c>
      <c r="O15" s="19">
        <v>208</v>
      </c>
      <c r="P15" s="19">
        <v>209</v>
      </c>
      <c r="Q15" s="86">
        <f>SUM(E15:P15)</f>
        <v>2236</v>
      </c>
      <c r="R15" s="87">
        <f>AVERAGE(E15:P15)</f>
        <v>186.33333333333334</v>
      </c>
    </row>
    <row r="16" spans="1:18" ht="12.75">
      <c r="A16" s="158"/>
      <c r="B16" s="16">
        <f t="shared" si="3"/>
        <v>13</v>
      </c>
      <c r="C16" s="17" t="s">
        <v>45</v>
      </c>
      <c r="D16" s="86">
        <f t="shared" si="0"/>
        <v>1142</v>
      </c>
      <c r="E16" s="19">
        <v>221</v>
      </c>
      <c r="F16" s="19">
        <v>173</v>
      </c>
      <c r="G16" s="19">
        <v>194</v>
      </c>
      <c r="H16" s="19">
        <v>158</v>
      </c>
      <c r="I16" s="19">
        <v>247</v>
      </c>
      <c r="J16" s="59">
        <v>149</v>
      </c>
      <c r="K16" s="144">
        <v>159</v>
      </c>
      <c r="L16" s="19">
        <v>184</v>
      </c>
      <c r="M16" s="19">
        <v>175</v>
      </c>
      <c r="N16" s="19">
        <v>212</v>
      </c>
      <c r="O16" s="19">
        <v>192</v>
      </c>
      <c r="P16" s="19">
        <v>171</v>
      </c>
      <c r="Q16" s="86">
        <f>SUM(E16:P16)</f>
        <v>2235</v>
      </c>
      <c r="R16" s="87">
        <f>AVERAGE(E16:P16)</f>
        <v>186.25</v>
      </c>
    </row>
    <row r="17" spans="1:18" ht="12.75">
      <c r="A17" s="156"/>
      <c r="B17" s="16">
        <f t="shared" si="3"/>
        <v>14</v>
      </c>
      <c r="C17" s="17" t="s">
        <v>42</v>
      </c>
      <c r="D17" s="86">
        <f t="shared" si="0"/>
        <v>1154</v>
      </c>
      <c r="E17" s="19">
        <v>181</v>
      </c>
      <c r="F17" s="19">
        <v>151</v>
      </c>
      <c r="G17" s="19">
        <v>213</v>
      </c>
      <c r="H17" s="19">
        <v>201</v>
      </c>
      <c r="I17" s="19">
        <v>176</v>
      </c>
      <c r="J17" s="59">
        <v>232</v>
      </c>
      <c r="K17" s="144">
        <v>172</v>
      </c>
      <c r="L17" s="19">
        <v>178</v>
      </c>
      <c r="M17" s="19">
        <v>199</v>
      </c>
      <c r="N17" s="19">
        <v>173</v>
      </c>
      <c r="O17" s="19">
        <v>182</v>
      </c>
      <c r="P17" s="19">
        <v>169</v>
      </c>
      <c r="Q17" s="86">
        <f>SUM(E17:P17)</f>
        <v>2227</v>
      </c>
      <c r="R17" s="87">
        <f>AVERAGE(E17:P17)</f>
        <v>185.58333333333334</v>
      </c>
    </row>
    <row r="18" spans="1:18" ht="12.75">
      <c r="A18" s="156"/>
      <c r="B18" s="16">
        <f t="shared" si="3"/>
        <v>15</v>
      </c>
      <c r="C18" s="17" t="s">
        <v>31</v>
      </c>
      <c r="D18" s="86">
        <f t="shared" si="0"/>
        <v>1221</v>
      </c>
      <c r="E18" s="19">
        <v>181</v>
      </c>
      <c r="F18" s="19">
        <v>213</v>
      </c>
      <c r="G18" s="19">
        <v>175</v>
      </c>
      <c r="H18" s="19">
        <v>193</v>
      </c>
      <c r="I18" s="40">
        <v>246</v>
      </c>
      <c r="J18" s="139">
        <v>213</v>
      </c>
      <c r="K18" s="144">
        <v>157</v>
      </c>
      <c r="L18" s="19">
        <v>137</v>
      </c>
      <c r="M18" s="19">
        <v>179</v>
      </c>
      <c r="N18" s="19">
        <v>168</v>
      </c>
      <c r="O18" s="19">
        <v>163</v>
      </c>
      <c r="P18" s="19">
        <v>187</v>
      </c>
      <c r="Q18" s="86">
        <f>SUM(E18:P18)</f>
        <v>2212</v>
      </c>
      <c r="R18" s="87">
        <f>AVERAGE(E18:P18)</f>
        <v>184.33333333333334</v>
      </c>
    </row>
    <row r="19" spans="1:18" ht="12.75">
      <c r="A19" s="156"/>
      <c r="B19" s="16">
        <f t="shared" si="3"/>
        <v>16</v>
      </c>
      <c r="C19" s="17" t="s">
        <v>30</v>
      </c>
      <c r="D19" s="86">
        <f t="shared" si="0"/>
        <v>1214</v>
      </c>
      <c r="E19" s="19">
        <v>160</v>
      </c>
      <c r="F19" s="19">
        <v>226</v>
      </c>
      <c r="G19" s="19">
        <v>194</v>
      </c>
      <c r="H19" s="19">
        <v>204</v>
      </c>
      <c r="I19" s="19">
        <v>256</v>
      </c>
      <c r="J19" s="59">
        <v>174</v>
      </c>
      <c r="K19" s="144">
        <v>159</v>
      </c>
      <c r="L19" s="19">
        <v>159</v>
      </c>
      <c r="M19" s="19">
        <v>182</v>
      </c>
      <c r="N19" s="19">
        <v>189</v>
      </c>
      <c r="O19" s="19">
        <v>157</v>
      </c>
      <c r="P19" s="19">
        <v>146</v>
      </c>
      <c r="Q19" s="86">
        <f>SUM(E19:P19)</f>
        <v>2206</v>
      </c>
      <c r="R19" s="87">
        <f>AVERAGE(E19:P19)</f>
        <v>183.83333333333334</v>
      </c>
    </row>
    <row r="20" spans="1:18" ht="12.75">
      <c r="A20" s="156"/>
      <c r="B20" s="16">
        <f t="shared" si="3"/>
        <v>17</v>
      </c>
      <c r="C20" s="29" t="s">
        <v>85</v>
      </c>
      <c r="D20" s="86">
        <f t="shared" si="0"/>
        <v>1149</v>
      </c>
      <c r="E20" s="19">
        <v>194</v>
      </c>
      <c r="F20" s="19">
        <v>163</v>
      </c>
      <c r="G20" s="19">
        <v>222</v>
      </c>
      <c r="H20" s="19">
        <v>223</v>
      </c>
      <c r="I20" s="19">
        <v>178</v>
      </c>
      <c r="J20" s="59">
        <v>169</v>
      </c>
      <c r="K20" s="144">
        <v>168</v>
      </c>
      <c r="L20" s="19">
        <v>204</v>
      </c>
      <c r="M20" s="19">
        <v>201</v>
      </c>
      <c r="N20" s="19">
        <v>148</v>
      </c>
      <c r="O20" s="19">
        <v>166</v>
      </c>
      <c r="P20" s="19">
        <v>159</v>
      </c>
      <c r="Q20" s="86">
        <f>SUM(E20:P20)</f>
        <v>2195</v>
      </c>
      <c r="R20" s="87">
        <f>AVERAGE(E20:P20)</f>
        <v>182.91666666666666</v>
      </c>
    </row>
    <row r="21" spans="1:18" ht="13.5" thickBot="1">
      <c r="A21" s="157"/>
      <c r="B21" s="16">
        <f t="shared" si="3"/>
        <v>18</v>
      </c>
      <c r="C21" s="29" t="s">
        <v>81</v>
      </c>
      <c r="D21" s="86">
        <f t="shared" si="0"/>
        <v>1200</v>
      </c>
      <c r="E21" s="19">
        <v>211</v>
      </c>
      <c r="F21" s="19">
        <v>213</v>
      </c>
      <c r="G21" s="19">
        <v>200</v>
      </c>
      <c r="H21" s="19">
        <v>206</v>
      </c>
      <c r="I21" s="19">
        <v>196</v>
      </c>
      <c r="J21" s="59">
        <v>174</v>
      </c>
      <c r="K21" s="146">
        <v>139</v>
      </c>
      <c r="L21" s="76">
        <v>169</v>
      </c>
      <c r="M21" s="76">
        <v>158</v>
      </c>
      <c r="N21" s="76">
        <v>163</v>
      </c>
      <c r="O21" s="76">
        <v>181</v>
      </c>
      <c r="P21" s="76">
        <v>169</v>
      </c>
      <c r="Q21" s="147">
        <f>SUM(E21:P21)</f>
        <v>2179</v>
      </c>
      <c r="R21" s="148">
        <f>AVERAGE(E21:P21)</f>
        <v>181.58333333333334</v>
      </c>
    </row>
    <row r="22" ht="12.75" hidden="1"/>
    <row r="23" ht="12.75" hidden="1"/>
    <row r="24" spans="2:18" s="4" customFormat="1" ht="25.5" customHeight="1" thickBot="1">
      <c r="B24" s="1"/>
      <c r="C24" s="2" t="s">
        <v>5</v>
      </c>
      <c r="D24" s="7"/>
      <c r="E24" s="3"/>
      <c r="F24" s="3"/>
      <c r="G24" s="3"/>
      <c r="H24" s="3"/>
      <c r="I24" s="3"/>
      <c r="J24" s="3"/>
      <c r="K24" s="7"/>
      <c r="M24" s="7" t="s">
        <v>19</v>
      </c>
      <c r="P24" s="84" t="s">
        <v>7</v>
      </c>
      <c r="Q24" s="7" t="s">
        <v>8</v>
      </c>
      <c r="R24" s="8"/>
    </row>
    <row r="25" spans="1:18" ht="12.75">
      <c r="A25" s="155"/>
      <c r="B25" s="153"/>
      <c r="C25" s="10" t="s">
        <v>1</v>
      </c>
      <c r="D25" s="11" t="s">
        <v>6</v>
      </c>
      <c r="E25" s="11">
        <v>1</v>
      </c>
      <c r="F25" s="11">
        <v>2</v>
      </c>
      <c r="G25" s="11">
        <v>3</v>
      </c>
      <c r="H25" s="11">
        <v>4</v>
      </c>
      <c r="I25" s="11">
        <v>5</v>
      </c>
      <c r="J25" s="85">
        <v>6</v>
      </c>
      <c r="K25" s="140">
        <v>1</v>
      </c>
      <c r="L25" s="141">
        <v>2</v>
      </c>
      <c r="M25" s="141">
        <v>3</v>
      </c>
      <c r="N25" s="141">
        <v>4</v>
      </c>
      <c r="O25" s="141">
        <v>5</v>
      </c>
      <c r="P25" s="141">
        <v>6</v>
      </c>
      <c r="Q25" s="142" t="s">
        <v>2</v>
      </c>
      <c r="R25" s="143" t="s">
        <v>3</v>
      </c>
    </row>
    <row r="26" spans="1:18" ht="12.75">
      <c r="A26" s="156"/>
      <c r="B26" s="154">
        <v>1</v>
      </c>
      <c r="C26" s="17" t="s">
        <v>114</v>
      </c>
      <c r="D26" s="86">
        <f aca="true" t="shared" si="4" ref="D26:D31">SUM(E26:J26)</f>
        <v>1189</v>
      </c>
      <c r="E26" s="19">
        <v>185</v>
      </c>
      <c r="F26" s="19">
        <v>222</v>
      </c>
      <c r="G26" s="19">
        <v>249</v>
      </c>
      <c r="H26" s="19">
        <v>151</v>
      </c>
      <c r="I26" s="19">
        <v>169</v>
      </c>
      <c r="J26" s="59">
        <v>213</v>
      </c>
      <c r="K26" s="149">
        <v>212</v>
      </c>
      <c r="L26" s="30">
        <v>157</v>
      </c>
      <c r="M26" s="30">
        <v>186</v>
      </c>
      <c r="N26" s="30">
        <v>213</v>
      </c>
      <c r="O26" s="30">
        <v>189</v>
      </c>
      <c r="P26" s="30">
        <v>152</v>
      </c>
      <c r="Q26" s="86">
        <f aca="true" t="shared" si="5" ref="Q26:Q31">SUM(E26:P26)</f>
        <v>2298</v>
      </c>
      <c r="R26" s="87">
        <f aca="true" t="shared" si="6" ref="R26:R31">AVERAGE(E26:P26)</f>
        <v>191.5</v>
      </c>
    </row>
    <row r="27" spans="1:18" ht="12.75">
      <c r="A27" s="156"/>
      <c r="B27" s="153">
        <f>B26+1</f>
        <v>2</v>
      </c>
      <c r="C27" s="17" t="s">
        <v>108</v>
      </c>
      <c r="D27" s="86">
        <f t="shared" si="4"/>
        <v>1119</v>
      </c>
      <c r="E27" s="19">
        <v>147</v>
      </c>
      <c r="F27" s="19">
        <v>171</v>
      </c>
      <c r="G27" s="19">
        <v>182</v>
      </c>
      <c r="H27" s="19">
        <v>182</v>
      </c>
      <c r="I27" s="19">
        <v>215</v>
      </c>
      <c r="J27" s="59">
        <v>222</v>
      </c>
      <c r="K27" s="149">
        <v>165</v>
      </c>
      <c r="L27" s="30">
        <v>173</v>
      </c>
      <c r="M27" s="30">
        <v>196</v>
      </c>
      <c r="N27" s="30">
        <v>236</v>
      </c>
      <c r="O27" s="30">
        <v>172</v>
      </c>
      <c r="P27" s="30">
        <v>157</v>
      </c>
      <c r="Q27" s="86">
        <f t="shared" si="5"/>
        <v>2218</v>
      </c>
      <c r="R27" s="87">
        <f t="shared" si="6"/>
        <v>184.83333333333334</v>
      </c>
    </row>
    <row r="28" spans="1:20" ht="12.75">
      <c r="A28" s="158" t="s">
        <v>7</v>
      </c>
      <c r="B28" s="153">
        <f>B27+1</f>
        <v>3</v>
      </c>
      <c r="C28" s="17" t="s">
        <v>65</v>
      </c>
      <c r="D28" s="86">
        <f t="shared" si="4"/>
        <v>1074</v>
      </c>
      <c r="E28" s="19">
        <v>199</v>
      </c>
      <c r="F28" s="19">
        <v>160</v>
      </c>
      <c r="G28" s="19">
        <v>190</v>
      </c>
      <c r="H28" s="19">
        <v>167</v>
      </c>
      <c r="I28" s="19">
        <v>188</v>
      </c>
      <c r="J28" s="59">
        <v>170</v>
      </c>
      <c r="K28" s="149">
        <v>184</v>
      </c>
      <c r="L28" s="30">
        <v>200</v>
      </c>
      <c r="M28" s="30">
        <v>208</v>
      </c>
      <c r="N28" s="30">
        <v>170</v>
      </c>
      <c r="O28" s="30">
        <v>169</v>
      </c>
      <c r="P28" s="30">
        <v>195</v>
      </c>
      <c r="Q28" s="86">
        <f>SUM(E28:P28)</f>
        <v>2200</v>
      </c>
      <c r="R28" s="88">
        <f>AVERAGE(E28:P28)</f>
        <v>183.33333333333334</v>
      </c>
      <c r="S28" s="62"/>
      <c r="T28" s="35"/>
    </row>
    <row r="29" spans="1:19" ht="12.75">
      <c r="A29" s="158" t="s">
        <v>141</v>
      </c>
      <c r="B29" s="154">
        <f>B28+1</f>
        <v>4</v>
      </c>
      <c r="C29" s="17" t="s">
        <v>106</v>
      </c>
      <c r="D29" s="86">
        <f t="shared" si="4"/>
        <v>1102</v>
      </c>
      <c r="E29" s="19">
        <v>195</v>
      </c>
      <c r="F29" s="19">
        <v>186</v>
      </c>
      <c r="G29" s="19">
        <v>178</v>
      </c>
      <c r="H29" s="19">
        <v>181</v>
      </c>
      <c r="I29" s="19">
        <v>182</v>
      </c>
      <c r="J29" s="59">
        <v>180</v>
      </c>
      <c r="K29" s="150">
        <v>129</v>
      </c>
      <c r="L29" s="90">
        <v>166</v>
      </c>
      <c r="M29" s="90">
        <v>194</v>
      </c>
      <c r="N29" s="90">
        <v>163</v>
      </c>
      <c r="O29" s="90">
        <v>152</v>
      </c>
      <c r="P29" s="90">
        <v>192</v>
      </c>
      <c r="Q29" s="89">
        <f t="shared" si="5"/>
        <v>2098</v>
      </c>
      <c r="R29" s="87">
        <f t="shared" si="6"/>
        <v>174.83333333333334</v>
      </c>
      <c r="S29" s="58"/>
    </row>
    <row r="30" spans="1:18" ht="12.75">
      <c r="A30" s="156"/>
      <c r="B30" s="154">
        <f>B29+1</f>
        <v>5</v>
      </c>
      <c r="C30" s="17" t="s">
        <v>29</v>
      </c>
      <c r="D30" s="86">
        <f t="shared" si="4"/>
        <v>1071</v>
      </c>
      <c r="E30" s="19">
        <v>170</v>
      </c>
      <c r="F30" s="19">
        <v>189</v>
      </c>
      <c r="G30" s="19">
        <v>195</v>
      </c>
      <c r="H30" s="19">
        <v>215</v>
      </c>
      <c r="I30" s="19">
        <v>170</v>
      </c>
      <c r="J30" s="59">
        <v>132</v>
      </c>
      <c r="K30" s="149">
        <v>147</v>
      </c>
      <c r="L30" s="30">
        <v>150</v>
      </c>
      <c r="M30" s="30">
        <v>185</v>
      </c>
      <c r="N30" s="30">
        <v>181</v>
      </c>
      <c r="O30" s="30">
        <v>186</v>
      </c>
      <c r="P30" s="30">
        <v>172</v>
      </c>
      <c r="Q30" s="86">
        <f t="shared" si="5"/>
        <v>2092</v>
      </c>
      <c r="R30" s="87">
        <f t="shared" si="6"/>
        <v>174.33333333333334</v>
      </c>
    </row>
    <row r="31" spans="1:18" ht="13.5" thickBot="1">
      <c r="A31" s="157"/>
      <c r="B31" s="154">
        <f>B30+1</f>
        <v>6</v>
      </c>
      <c r="C31" s="17" t="s">
        <v>25</v>
      </c>
      <c r="D31" s="86">
        <f t="shared" si="4"/>
        <v>1086</v>
      </c>
      <c r="E31" s="19">
        <v>208</v>
      </c>
      <c r="F31" s="19">
        <v>195</v>
      </c>
      <c r="G31" s="19">
        <v>172</v>
      </c>
      <c r="H31" s="19">
        <v>180</v>
      </c>
      <c r="I31" s="19">
        <v>180</v>
      </c>
      <c r="J31" s="59">
        <v>151</v>
      </c>
      <c r="K31" s="151">
        <v>137</v>
      </c>
      <c r="L31" s="152">
        <v>171</v>
      </c>
      <c r="M31" s="152">
        <v>124</v>
      </c>
      <c r="N31" s="152">
        <v>155</v>
      </c>
      <c r="O31" s="152">
        <v>213</v>
      </c>
      <c r="P31" s="152">
        <v>177</v>
      </c>
      <c r="Q31" s="147">
        <f t="shared" si="5"/>
        <v>2063</v>
      </c>
      <c r="R31" s="148">
        <f t="shared" si="6"/>
        <v>171.91666666666666</v>
      </c>
    </row>
  </sheetData>
  <conditionalFormatting sqref="R26:R31 R4:R21">
    <cfRule type="cellIs" priority="1" dxfId="1" operator="between" stopIfTrue="1">
      <formula>200</formula>
      <formula>300</formula>
    </cfRule>
  </conditionalFormatting>
  <conditionalFormatting sqref="E4:P21 E26:P31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140625" style="68" bestFit="1" customWidth="1"/>
    <col min="2" max="2" width="23.00390625" style="69" customWidth="1"/>
    <col min="3" max="7" width="6.140625" style="14" customWidth="1"/>
    <col min="8" max="8" width="3.28125" style="15" customWidth="1"/>
    <col min="9" max="9" width="9.140625" style="15" customWidth="1"/>
    <col min="10" max="10" width="16.28125" style="96" customWidth="1"/>
    <col min="11" max="11" width="5.421875" style="15" customWidth="1"/>
    <col min="12" max="16384" width="9.140625" style="15" customWidth="1"/>
  </cols>
  <sheetData>
    <row r="1" spans="1:10" s="4" customFormat="1" ht="25.5" customHeight="1">
      <c r="A1" s="2" t="s">
        <v>17</v>
      </c>
      <c r="C1" s="3"/>
      <c r="D1" s="91"/>
      <c r="I1" s="91" t="s">
        <v>18</v>
      </c>
      <c r="J1" s="91"/>
    </row>
    <row r="2" spans="1:10" s="4" customFormat="1" ht="25.5" customHeight="1">
      <c r="A2" s="2"/>
      <c r="C2" s="3"/>
      <c r="D2" s="91"/>
      <c r="I2" s="91"/>
      <c r="J2" s="91"/>
    </row>
    <row r="3" spans="1:10" s="4" customFormat="1" ht="25.5" customHeight="1">
      <c r="A3" s="1"/>
      <c r="B3" s="2" t="s">
        <v>4</v>
      </c>
      <c r="C3" s="92"/>
      <c r="D3" s="3"/>
      <c r="E3" s="93" t="s">
        <v>9</v>
      </c>
      <c r="F3" s="93"/>
      <c r="G3" s="93"/>
      <c r="J3" s="91"/>
    </row>
    <row r="4" spans="1:10" ht="12.75">
      <c r="A4" s="10"/>
      <c r="B4" s="10" t="s">
        <v>1</v>
      </c>
      <c r="C4" s="11">
        <v>1</v>
      </c>
      <c r="D4" s="11">
        <v>2</v>
      </c>
      <c r="E4" s="11">
        <v>3</v>
      </c>
      <c r="F4" s="11">
        <v>4</v>
      </c>
      <c r="G4" s="106"/>
      <c r="I4" s="11" t="s">
        <v>145</v>
      </c>
      <c r="J4" s="165" t="s">
        <v>10</v>
      </c>
    </row>
    <row r="5" spans="1:10" ht="12.75">
      <c r="A5" s="104">
        <v>1</v>
      </c>
      <c r="B5" s="17" t="s">
        <v>117</v>
      </c>
      <c r="C5" s="95"/>
      <c r="D5" s="89"/>
      <c r="E5" s="38">
        <v>199</v>
      </c>
      <c r="F5" s="89">
        <v>164</v>
      </c>
      <c r="G5" s="106"/>
      <c r="H5" s="105"/>
      <c r="I5" s="11">
        <f>SUM(E5:F5)</f>
        <v>363</v>
      </c>
      <c r="J5" s="96" t="s">
        <v>14</v>
      </c>
    </row>
    <row r="6" spans="1:10" ht="12.75">
      <c r="A6" s="94">
        <v>2</v>
      </c>
      <c r="B6" s="47" t="s">
        <v>22</v>
      </c>
      <c r="C6" s="166"/>
      <c r="D6" s="162">
        <v>174</v>
      </c>
      <c r="E6" s="162">
        <v>181</v>
      </c>
      <c r="F6" s="162">
        <v>180</v>
      </c>
      <c r="G6" s="107"/>
      <c r="H6" s="96"/>
      <c r="I6" s="11">
        <f>SUM(E6:F6)</f>
        <v>361</v>
      </c>
      <c r="J6" s="96" t="s">
        <v>15</v>
      </c>
    </row>
    <row r="7" spans="1:10" ht="12.75">
      <c r="A7" s="97">
        <f>A6+1</f>
        <v>3</v>
      </c>
      <c r="B7" s="17" t="s">
        <v>86</v>
      </c>
      <c r="C7" s="18">
        <v>198</v>
      </c>
      <c r="D7" s="19">
        <v>171</v>
      </c>
      <c r="E7" s="19"/>
      <c r="F7" s="19"/>
      <c r="G7" s="107"/>
      <c r="H7" s="96"/>
      <c r="I7" s="11"/>
      <c r="J7" s="96" t="s">
        <v>16</v>
      </c>
    </row>
    <row r="8" spans="1:10" ht="12.75">
      <c r="A8" s="97">
        <f>A7+1</f>
        <v>4</v>
      </c>
      <c r="B8" s="17" t="s">
        <v>33</v>
      </c>
      <c r="C8" s="18">
        <v>130</v>
      </c>
      <c r="D8" s="19"/>
      <c r="E8" s="19"/>
      <c r="F8" s="19"/>
      <c r="G8" s="107"/>
      <c r="H8" s="96"/>
      <c r="I8" s="11"/>
      <c r="J8" s="96" t="s">
        <v>144</v>
      </c>
    </row>
    <row r="9" spans="1:10" s="4" customFormat="1" ht="25.5" customHeight="1">
      <c r="A9" s="91"/>
      <c r="B9" s="2" t="s">
        <v>5</v>
      </c>
      <c r="D9" s="3"/>
      <c r="E9" s="93" t="s">
        <v>11</v>
      </c>
      <c r="F9" s="93"/>
      <c r="G9" s="93"/>
      <c r="H9" s="91"/>
      <c r="J9" s="91"/>
    </row>
    <row r="10" spans="1:10" ht="12.75">
      <c r="A10" s="11"/>
      <c r="B10" s="10" t="s">
        <v>1</v>
      </c>
      <c r="C10" s="11">
        <v>1</v>
      </c>
      <c r="D10" s="11">
        <v>2</v>
      </c>
      <c r="E10" s="11">
        <v>3</v>
      </c>
      <c r="F10" s="11">
        <v>4</v>
      </c>
      <c r="G10" s="106"/>
      <c r="I10" s="11" t="s">
        <v>145</v>
      </c>
      <c r="J10" s="165" t="s">
        <v>10</v>
      </c>
    </row>
    <row r="11" spans="1:10" ht="12.75">
      <c r="A11" s="104">
        <v>1</v>
      </c>
      <c r="B11" s="17" t="s">
        <v>114</v>
      </c>
      <c r="C11" s="95"/>
      <c r="D11" s="89"/>
      <c r="E11" s="38">
        <v>168</v>
      </c>
      <c r="F11" s="89">
        <v>213</v>
      </c>
      <c r="G11" s="106"/>
      <c r="H11" s="105"/>
      <c r="I11" s="11">
        <f>SUM(E11:F11)</f>
        <v>381</v>
      </c>
      <c r="J11" s="96" t="s">
        <v>15</v>
      </c>
    </row>
    <row r="12" spans="1:10" ht="12.75">
      <c r="A12" s="94">
        <v>2</v>
      </c>
      <c r="B12" s="17" t="s">
        <v>108</v>
      </c>
      <c r="C12" s="95"/>
      <c r="D12" s="38">
        <v>226</v>
      </c>
      <c r="E12" s="38">
        <v>227</v>
      </c>
      <c r="F12" s="38">
        <v>236</v>
      </c>
      <c r="G12" s="107"/>
      <c r="H12" s="96"/>
      <c r="I12" s="11">
        <f>SUM(E12:F12)</f>
        <v>463</v>
      </c>
      <c r="J12" s="96" t="s">
        <v>14</v>
      </c>
    </row>
    <row r="13" spans="1:10" ht="12.75">
      <c r="A13" s="97">
        <f>A12+1</f>
        <v>3</v>
      </c>
      <c r="B13" s="17" t="s">
        <v>65</v>
      </c>
      <c r="C13" s="18">
        <v>138</v>
      </c>
      <c r="D13" s="19"/>
      <c r="E13" s="19"/>
      <c r="F13" s="19"/>
      <c r="G13" s="107"/>
      <c r="H13" s="96"/>
      <c r="I13" s="11"/>
      <c r="J13" s="96" t="s">
        <v>144</v>
      </c>
    </row>
    <row r="14" spans="1:10" ht="12.75">
      <c r="A14" s="97">
        <f>A13+1</f>
        <v>4</v>
      </c>
      <c r="B14" s="17" t="s">
        <v>106</v>
      </c>
      <c r="C14" s="18">
        <v>204</v>
      </c>
      <c r="D14" s="19">
        <v>169</v>
      </c>
      <c r="E14" s="19"/>
      <c r="F14" s="19"/>
      <c r="G14" s="107"/>
      <c r="H14" s="96"/>
      <c r="I14" s="11"/>
      <c r="J14" s="96" t="s">
        <v>16</v>
      </c>
    </row>
    <row r="19" spans="2:11" ht="18">
      <c r="B19" s="2" t="s">
        <v>4</v>
      </c>
      <c r="D19" s="2" t="s">
        <v>5</v>
      </c>
      <c r="H19" s="2" t="s">
        <v>12</v>
      </c>
      <c r="K19" s="2" t="s">
        <v>13</v>
      </c>
    </row>
    <row r="20" spans="9:13" ht="12.75">
      <c r="I20" s="98"/>
      <c r="L20" s="98"/>
      <c r="M20" s="98"/>
    </row>
    <row r="21" spans="1:13" ht="15.75">
      <c r="A21" s="99" t="s">
        <v>14</v>
      </c>
      <c r="B21" s="100" t="s">
        <v>117</v>
      </c>
      <c r="C21" s="101" t="s">
        <v>14</v>
      </c>
      <c r="D21" s="167" t="s">
        <v>108</v>
      </c>
      <c r="E21" s="167"/>
      <c r="F21" s="167"/>
      <c r="H21" s="102" t="s">
        <v>14</v>
      </c>
      <c r="I21" s="168" t="s">
        <v>22</v>
      </c>
      <c r="K21" s="102" t="s">
        <v>14</v>
      </c>
      <c r="L21" s="168" t="s">
        <v>137</v>
      </c>
      <c r="M21" s="103"/>
    </row>
    <row r="22" spans="1:13" ht="15.75">
      <c r="A22" s="99" t="s">
        <v>15</v>
      </c>
      <c r="B22" s="100" t="s">
        <v>22</v>
      </c>
      <c r="C22" s="101" t="s">
        <v>15</v>
      </c>
      <c r="D22" s="167" t="s">
        <v>114</v>
      </c>
      <c r="E22" s="167"/>
      <c r="F22" s="167"/>
      <c r="H22" s="102" t="s">
        <v>15</v>
      </c>
      <c r="I22" s="168" t="s">
        <v>105</v>
      </c>
      <c r="K22" s="102" t="s">
        <v>15</v>
      </c>
      <c r="L22" s="168" t="s">
        <v>67</v>
      </c>
      <c r="M22" s="103"/>
    </row>
    <row r="23" spans="1:13" ht="15.75">
      <c r="A23" s="99" t="s">
        <v>16</v>
      </c>
      <c r="B23" s="100" t="s">
        <v>86</v>
      </c>
      <c r="C23" s="101" t="s">
        <v>16</v>
      </c>
      <c r="D23" s="167" t="s">
        <v>106</v>
      </c>
      <c r="E23" s="167"/>
      <c r="F23" s="167"/>
      <c r="H23" s="102" t="s">
        <v>16</v>
      </c>
      <c r="I23" s="168" t="s">
        <v>77</v>
      </c>
      <c r="K23" s="102" t="s">
        <v>16</v>
      </c>
      <c r="L23" s="168" t="s">
        <v>103</v>
      </c>
      <c r="M23" s="103"/>
    </row>
    <row r="24" spans="9:13" ht="12.75">
      <c r="I24" s="98"/>
      <c r="L24" s="98"/>
      <c r="M24" s="98"/>
    </row>
  </sheetData>
  <mergeCells count="3">
    <mergeCell ref="D23:F23"/>
    <mergeCell ref="D21:F21"/>
    <mergeCell ref="D22:F22"/>
  </mergeCells>
  <conditionalFormatting sqref="C6:G8 C12:G14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A2" sqref="A2"/>
    </sheetView>
  </sheetViews>
  <sheetFormatPr defaultColWidth="9.140625" defaultRowHeight="12.75"/>
  <cols>
    <col min="1" max="1" width="4.140625" style="68" bestFit="1" customWidth="1"/>
    <col min="2" max="2" width="24.28125" style="69" customWidth="1"/>
    <col min="3" max="6" width="6.57421875" style="14" bestFit="1" customWidth="1"/>
    <col min="7" max="8" width="6.57421875" style="14" customWidth="1"/>
    <col min="9" max="9" width="7.28125" style="70" bestFit="1" customWidth="1"/>
    <col min="10" max="10" width="9.7109375" style="71" bestFit="1" customWidth="1"/>
    <col min="11" max="11" width="8.7109375" style="14" hidden="1" customWidth="1"/>
    <col min="12" max="17" width="5.7109375" style="14" customWidth="1"/>
    <col min="18" max="18" width="6.421875" style="70" bestFit="1" customWidth="1"/>
    <col min="19" max="19" width="11.7109375" style="172" customWidth="1"/>
    <col min="20" max="16384" width="9.140625" style="15" customWidth="1"/>
  </cols>
  <sheetData>
    <row r="1" spans="1:19" s="4" customFormat="1" ht="25.5" customHeight="1">
      <c r="A1" s="1"/>
      <c r="B1" s="2" t="s">
        <v>17</v>
      </c>
      <c r="C1" s="3"/>
      <c r="D1" s="3"/>
      <c r="G1" s="5"/>
      <c r="H1" s="6"/>
      <c r="I1" s="7"/>
      <c r="J1" s="8"/>
      <c r="K1" s="124"/>
      <c r="L1" s="124"/>
      <c r="M1" s="124"/>
      <c r="N1" s="124"/>
      <c r="O1" s="124"/>
      <c r="P1" s="124"/>
      <c r="Q1" s="3"/>
      <c r="R1" s="7"/>
      <c r="S1" s="169"/>
    </row>
    <row r="2" spans="1:19" ht="12.75">
      <c r="A2" s="10"/>
      <c r="B2" s="10" t="s">
        <v>1</v>
      </c>
      <c r="C2" s="11">
        <v>1</v>
      </c>
      <c r="D2" s="11">
        <v>2</v>
      </c>
      <c r="E2" s="12">
        <v>3</v>
      </c>
      <c r="F2" s="12">
        <v>4</v>
      </c>
      <c r="G2" s="12">
        <v>5</v>
      </c>
      <c r="H2" s="12">
        <v>6</v>
      </c>
      <c r="I2" s="11" t="s">
        <v>2</v>
      </c>
      <c r="J2" s="13" t="s">
        <v>3</v>
      </c>
      <c r="K2" s="11" t="s">
        <v>102</v>
      </c>
      <c r="L2" s="86">
        <v>1</v>
      </c>
      <c r="M2" s="86">
        <v>2</v>
      </c>
      <c r="N2" s="86">
        <v>3</v>
      </c>
      <c r="O2" s="86">
        <v>4</v>
      </c>
      <c r="P2" s="86">
        <v>5</v>
      </c>
      <c r="Q2" s="86">
        <v>6</v>
      </c>
      <c r="R2" s="86" t="s">
        <v>2</v>
      </c>
      <c r="S2" s="170" t="s">
        <v>3</v>
      </c>
    </row>
    <row r="3" spans="1:19" ht="12.75">
      <c r="A3" s="16">
        <v>1</v>
      </c>
      <c r="B3" s="17" t="s">
        <v>117</v>
      </c>
      <c r="C3" s="18">
        <v>181</v>
      </c>
      <c r="D3" s="19">
        <v>243</v>
      </c>
      <c r="E3" s="19">
        <v>208</v>
      </c>
      <c r="F3" s="19">
        <v>201</v>
      </c>
      <c r="G3" s="19">
        <v>245</v>
      </c>
      <c r="H3" s="20">
        <v>216</v>
      </c>
      <c r="I3" s="21">
        <f aca="true" t="shared" si="0" ref="I3:I12">SUM(C3:H3)</f>
        <v>1294</v>
      </c>
      <c r="J3" s="22">
        <f aca="true" t="shared" si="1" ref="J3:J12">AVERAGE(C3:H3)</f>
        <v>215.66666666666666</v>
      </c>
      <c r="K3" s="19">
        <f aca="true" t="shared" si="2" ref="K3:K12">MAX(C3:H3)</f>
        <v>245</v>
      </c>
      <c r="L3" s="144">
        <v>170</v>
      </c>
      <c r="M3" s="19">
        <v>223</v>
      </c>
      <c r="N3" s="19">
        <v>215</v>
      </c>
      <c r="O3" s="19">
        <v>277</v>
      </c>
      <c r="P3" s="19">
        <v>259</v>
      </c>
      <c r="Q3" s="19">
        <v>201</v>
      </c>
      <c r="R3" s="86">
        <v>2639</v>
      </c>
      <c r="S3" s="170">
        <v>219.91666666666666</v>
      </c>
    </row>
    <row r="4" spans="1:19" ht="12.75">
      <c r="A4" s="16">
        <f aca="true" t="shared" si="3" ref="A4:A17">A3+1</f>
        <v>2</v>
      </c>
      <c r="B4" s="17" t="s">
        <v>95</v>
      </c>
      <c r="C4" s="36">
        <v>164</v>
      </c>
      <c r="D4" s="38">
        <v>191</v>
      </c>
      <c r="E4" s="38">
        <v>223</v>
      </c>
      <c r="F4" s="38">
        <v>188</v>
      </c>
      <c r="G4" s="38">
        <v>157</v>
      </c>
      <c r="H4" s="39">
        <v>258</v>
      </c>
      <c r="I4" s="33">
        <f>SUM(C4:H4)</f>
        <v>1181</v>
      </c>
      <c r="J4" s="22">
        <f>AVERAGE(C4:H4)</f>
        <v>196.83333333333334</v>
      </c>
      <c r="K4" s="19">
        <f>MAX(C4:H4)</f>
        <v>258</v>
      </c>
      <c r="L4" s="144">
        <v>167</v>
      </c>
      <c r="M4" s="19">
        <v>212</v>
      </c>
      <c r="N4" s="19">
        <v>192</v>
      </c>
      <c r="O4" s="19">
        <v>234</v>
      </c>
      <c r="P4" s="19">
        <v>236</v>
      </c>
      <c r="Q4" s="19">
        <v>187</v>
      </c>
      <c r="R4" s="86">
        <v>2409</v>
      </c>
      <c r="S4" s="173">
        <v>200.75</v>
      </c>
    </row>
    <row r="5" spans="1:19" ht="12.75">
      <c r="A5" s="16">
        <f t="shared" si="3"/>
        <v>3</v>
      </c>
      <c r="B5" s="17" t="s">
        <v>74</v>
      </c>
      <c r="C5" s="18">
        <v>263</v>
      </c>
      <c r="D5" s="19">
        <v>174</v>
      </c>
      <c r="E5" s="19">
        <v>232</v>
      </c>
      <c r="F5" s="19">
        <v>161</v>
      </c>
      <c r="G5" s="19">
        <v>235</v>
      </c>
      <c r="H5" s="20">
        <v>170</v>
      </c>
      <c r="I5" s="21">
        <f t="shared" si="0"/>
        <v>1235</v>
      </c>
      <c r="J5" s="22">
        <f t="shared" si="1"/>
        <v>205.83333333333334</v>
      </c>
      <c r="K5" s="19">
        <f t="shared" si="2"/>
        <v>263</v>
      </c>
      <c r="L5" s="144">
        <v>235</v>
      </c>
      <c r="M5" s="19">
        <v>181</v>
      </c>
      <c r="N5" s="19">
        <v>202</v>
      </c>
      <c r="O5" s="19">
        <v>158</v>
      </c>
      <c r="P5" s="19">
        <v>150</v>
      </c>
      <c r="Q5" s="19">
        <v>172</v>
      </c>
      <c r="R5" s="86">
        <v>2333</v>
      </c>
      <c r="S5" s="87">
        <v>194.41666666666666</v>
      </c>
    </row>
    <row r="6" spans="1:19" s="34" customFormat="1" ht="12.75">
      <c r="A6" s="16">
        <f t="shared" si="3"/>
        <v>4</v>
      </c>
      <c r="B6" s="17" t="s">
        <v>64</v>
      </c>
      <c r="C6" s="18">
        <v>213</v>
      </c>
      <c r="D6" s="19">
        <v>191</v>
      </c>
      <c r="E6" s="19">
        <v>205</v>
      </c>
      <c r="F6" s="19">
        <v>231</v>
      </c>
      <c r="G6" s="19">
        <v>218</v>
      </c>
      <c r="H6" s="20">
        <v>171</v>
      </c>
      <c r="I6" s="21">
        <f t="shared" si="0"/>
        <v>1229</v>
      </c>
      <c r="J6" s="22">
        <f t="shared" si="1"/>
        <v>204.83333333333334</v>
      </c>
      <c r="K6" s="19">
        <f t="shared" si="2"/>
        <v>231</v>
      </c>
      <c r="L6" s="144">
        <v>227</v>
      </c>
      <c r="M6" s="19">
        <v>169</v>
      </c>
      <c r="N6" s="19">
        <v>191</v>
      </c>
      <c r="O6" s="19">
        <v>178</v>
      </c>
      <c r="P6" s="19">
        <v>160</v>
      </c>
      <c r="Q6" s="19">
        <v>175</v>
      </c>
      <c r="R6" s="86">
        <v>2329</v>
      </c>
      <c r="S6" s="87">
        <v>194.08333333333334</v>
      </c>
    </row>
    <row r="7" spans="1:19" s="42" customFormat="1" ht="12.75">
      <c r="A7" s="16">
        <f t="shared" si="3"/>
        <v>5</v>
      </c>
      <c r="B7" s="17" t="s">
        <v>31</v>
      </c>
      <c r="C7" s="18">
        <v>181</v>
      </c>
      <c r="D7" s="19">
        <v>213</v>
      </c>
      <c r="E7" s="19">
        <v>175</v>
      </c>
      <c r="F7" s="19">
        <v>193</v>
      </c>
      <c r="G7" s="40">
        <v>246</v>
      </c>
      <c r="H7" s="41">
        <v>213</v>
      </c>
      <c r="I7" s="33">
        <f t="shared" si="0"/>
        <v>1221</v>
      </c>
      <c r="J7" s="22">
        <f t="shared" si="1"/>
        <v>203.5</v>
      </c>
      <c r="K7" s="19">
        <f t="shared" si="2"/>
        <v>246</v>
      </c>
      <c r="L7" s="144">
        <v>157</v>
      </c>
      <c r="M7" s="19">
        <v>137</v>
      </c>
      <c r="N7" s="19">
        <v>179</v>
      </c>
      <c r="O7" s="19">
        <v>168</v>
      </c>
      <c r="P7" s="19">
        <v>163</v>
      </c>
      <c r="Q7" s="19">
        <v>187</v>
      </c>
      <c r="R7" s="86">
        <v>2212</v>
      </c>
      <c r="S7" s="87">
        <v>184.33333333333334</v>
      </c>
    </row>
    <row r="8" spans="1:19" ht="12.75">
      <c r="A8" s="16">
        <f t="shared" si="3"/>
        <v>6</v>
      </c>
      <c r="B8" s="17" t="s">
        <v>30</v>
      </c>
      <c r="C8" s="18">
        <v>160</v>
      </c>
      <c r="D8" s="19">
        <v>226</v>
      </c>
      <c r="E8" s="19">
        <v>194</v>
      </c>
      <c r="F8" s="19">
        <v>204</v>
      </c>
      <c r="G8" s="19">
        <v>256</v>
      </c>
      <c r="H8" s="20">
        <v>174</v>
      </c>
      <c r="I8" s="33">
        <f t="shared" si="0"/>
        <v>1214</v>
      </c>
      <c r="J8" s="22">
        <f t="shared" si="1"/>
        <v>202.33333333333334</v>
      </c>
      <c r="K8" s="19">
        <f t="shared" si="2"/>
        <v>256</v>
      </c>
      <c r="L8" s="144">
        <v>159</v>
      </c>
      <c r="M8" s="19">
        <v>159</v>
      </c>
      <c r="N8" s="19">
        <v>182</v>
      </c>
      <c r="O8" s="19">
        <v>189</v>
      </c>
      <c r="P8" s="19">
        <v>157</v>
      </c>
      <c r="Q8" s="19">
        <v>146</v>
      </c>
      <c r="R8" s="86">
        <v>2206</v>
      </c>
      <c r="S8" s="87">
        <v>183.83333333333334</v>
      </c>
    </row>
    <row r="9" spans="1:12" ht="12.75">
      <c r="A9" s="16">
        <f t="shared" si="3"/>
        <v>7</v>
      </c>
      <c r="B9" s="29" t="s">
        <v>43</v>
      </c>
      <c r="C9" s="18">
        <v>186</v>
      </c>
      <c r="D9" s="19">
        <v>215</v>
      </c>
      <c r="E9" s="19">
        <v>211</v>
      </c>
      <c r="F9" s="19">
        <v>176</v>
      </c>
      <c r="G9" s="19">
        <v>144</v>
      </c>
      <c r="H9" s="20">
        <v>201</v>
      </c>
      <c r="I9" s="33">
        <f t="shared" si="0"/>
        <v>1133</v>
      </c>
      <c r="J9" s="22">
        <f t="shared" si="1"/>
        <v>188.83333333333334</v>
      </c>
      <c r="K9" s="19">
        <f t="shared" si="2"/>
        <v>215</v>
      </c>
      <c r="L9" s="171"/>
    </row>
    <row r="10" spans="1:11" ht="12.75">
      <c r="A10" s="16">
        <f t="shared" si="3"/>
        <v>8</v>
      </c>
      <c r="B10" s="17" t="s">
        <v>96</v>
      </c>
      <c r="C10" s="18">
        <v>188</v>
      </c>
      <c r="D10" s="19">
        <v>228</v>
      </c>
      <c r="E10" s="19">
        <v>203</v>
      </c>
      <c r="F10" s="19">
        <v>182</v>
      </c>
      <c r="G10" s="19">
        <v>150</v>
      </c>
      <c r="H10" s="20">
        <v>180</v>
      </c>
      <c r="I10" s="33">
        <f t="shared" si="0"/>
        <v>1131</v>
      </c>
      <c r="J10" s="22">
        <f t="shared" si="1"/>
        <v>188.5</v>
      </c>
      <c r="K10" s="19">
        <f t="shared" si="2"/>
        <v>228</v>
      </c>
    </row>
    <row r="11" spans="1:11" ht="12.75">
      <c r="A11" s="16">
        <f t="shared" si="3"/>
        <v>9</v>
      </c>
      <c r="B11" s="17" t="s">
        <v>79</v>
      </c>
      <c r="C11" s="18">
        <v>182</v>
      </c>
      <c r="D11" s="19">
        <v>181</v>
      </c>
      <c r="E11" s="19">
        <v>199</v>
      </c>
      <c r="F11" s="19">
        <v>191</v>
      </c>
      <c r="G11" s="19">
        <v>183</v>
      </c>
      <c r="H11" s="20">
        <v>192</v>
      </c>
      <c r="I11" s="33">
        <f t="shared" si="0"/>
        <v>1128</v>
      </c>
      <c r="J11" s="22">
        <f t="shared" si="1"/>
        <v>188</v>
      </c>
      <c r="K11" s="19">
        <f t="shared" si="2"/>
        <v>199</v>
      </c>
    </row>
    <row r="12" spans="1:11" ht="12.75">
      <c r="A12" s="16">
        <f t="shared" si="3"/>
        <v>10</v>
      </c>
      <c r="B12" s="17" t="s">
        <v>78</v>
      </c>
      <c r="C12" s="18">
        <v>224</v>
      </c>
      <c r="D12" s="19">
        <v>167</v>
      </c>
      <c r="E12" s="19">
        <v>194</v>
      </c>
      <c r="F12" s="19">
        <v>160</v>
      </c>
      <c r="G12" s="19">
        <v>205</v>
      </c>
      <c r="H12" s="20">
        <v>175</v>
      </c>
      <c r="I12" s="33">
        <f t="shared" si="0"/>
        <v>1125</v>
      </c>
      <c r="J12" s="22">
        <f t="shared" si="1"/>
        <v>187.5</v>
      </c>
      <c r="K12" s="19">
        <f t="shared" si="2"/>
        <v>224</v>
      </c>
    </row>
    <row r="13" spans="1:11" ht="12.75">
      <c r="A13" s="16">
        <f t="shared" si="3"/>
        <v>11</v>
      </c>
      <c r="B13" s="17" t="s">
        <v>97</v>
      </c>
      <c r="C13" s="18">
        <v>148</v>
      </c>
      <c r="D13" s="19">
        <v>196</v>
      </c>
      <c r="E13" s="19">
        <v>193</v>
      </c>
      <c r="F13" s="19">
        <v>233</v>
      </c>
      <c r="G13" s="19">
        <v>166</v>
      </c>
      <c r="H13" s="20">
        <v>183</v>
      </c>
      <c r="I13" s="33">
        <f aca="true" t="shared" si="4" ref="I13:I22">SUM(C13:H13)</f>
        <v>1119</v>
      </c>
      <c r="J13" s="22">
        <f aca="true" t="shared" si="5" ref="J13:J22">AVERAGE(C13:H13)</f>
        <v>186.5</v>
      </c>
      <c r="K13" s="19">
        <f aca="true" t="shared" si="6" ref="K13:K22">MAX(C13:H13)</f>
        <v>233</v>
      </c>
    </row>
    <row r="14" spans="1:11" ht="12.75">
      <c r="A14" s="16">
        <f t="shared" si="3"/>
        <v>12</v>
      </c>
      <c r="B14" s="17" t="s">
        <v>70</v>
      </c>
      <c r="C14" s="18">
        <v>210</v>
      </c>
      <c r="D14" s="19">
        <v>191</v>
      </c>
      <c r="E14" s="19">
        <v>163</v>
      </c>
      <c r="F14" s="19">
        <v>171</v>
      </c>
      <c r="G14" s="19">
        <v>178</v>
      </c>
      <c r="H14" s="20">
        <v>203</v>
      </c>
      <c r="I14" s="33">
        <f t="shared" si="4"/>
        <v>1116</v>
      </c>
      <c r="J14" s="22">
        <f t="shared" si="5"/>
        <v>186</v>
      </c>
      <c r="K14" s="19">
        <f t="shared" si="6"/>
        <v>210</v>
      </c>
    </row>
    <row r="15" spans="1:11" ht="12.75">
      <c r="A15" s="16">
        <f t="shared" si="3"/>
        <v>13</v>
      </c>
      <c r="B15" s="17" t="s">
        <v>88</v>
      </c>
      <c r="C15" s="18">
        <v>182</v>
      </c>
      <c r="D15" s="19">
        <v>167</v>
      </c>
      <c r="E15" s="19">
        <v>205</v>
      </c>
      <c r="F15" s="19">
        <v>175</v>
      </c>
      <c r="G15" s="19">
        <v>180</v>
      </c>
      <c r="H15" s="20">
        <v>193</v>
      </c>
      <c r="I15" s="33">
        <f t="shared" si="4"/>
        <v>1102</v>
      </c>
      <c r="J15" s="22">
        <f t="shared" si="5"/>
        <v>183.66666666666666</v>
      </c>
      <c r="K15" s="19">
        <f t="shared" si="6"/>
        <v>205</v>
      </c>
    </row>
    <row r="16" spans="1:11" ht="12.75">
      <c r="A16" s="16">
        <f t="shared" si="3"/>
        <v>14</v>
      </c>
      <c r="B16" s="17" t="s">
        <v>49</v>
      </c>
      <c r="C16" s="18">
        <v>218</v>
      </c>
      <c r="D16" s="19">
        <v>172</v>
      </c>
      <c r="E16" s="19">
        <v>186</v>
      </c>
      <c r="F16" s="19">
        <v>199</v>
      </c>
      <c r="G16" s="19">
        <v>163</v>
      </c>
      <c r="H16" s="20">
        <v>149</v>
      </c>
      <c r="I16" s="33">
        <f t="shared" si="4"/>
        <v>1087</v>
      </c>
      <c r="J16" s="22">
        <f t="shared" si="5"/>
        <v>181.16666666666666</v>
      </c>
      <c r="K16" s="19">
        <f t="shared" si="6"/>
        <v>218</v>
      </c>
    </row>
    <row r="17" spans="1:11" ht="12.75">
      <c r="A17" s="16">
        <f t="shared" si="3"/>
        <v>15</v>
      </c>
      <c r="B17" s="53" t="s">
        <v>69</v>
      </c>
      <c r="C17" s="36">
        <v>148</v>
      </c>
      <c r="D17" s="38">
        <v>200</v>
      </c>
      <c r="E17" s="38">
        <v>159</v>
      </c>
      <c r="F17" s="38">
        <v>193</v>
      </c>
      <c r="G17" s="38">
        <v>169</v>
      </c>
      <c r="H17" s="39">
        <v>214</v>
      </c>
      <c r="I17" s="54">
        <f t="shared" si="4"/>
        <v>1083</v>
      </c>
      <c r="J17" s="61">
        <f t="shared" si="5"/>
        <v>180.5</v>
      </c>
      <c r="K17" s="19">
        <f t="shared" si="6"/>
        <v>214</v>
      </c>
    </row>
    <row r="18" spans="1:11" ht="12.75">
      <c r="A18" s="16">
        <f>A17+1</f>
        <v>16</v>
      </c>
      <c r="B18" s="17" t="s">
        <v>32</v>
      </c>
      <c r="C18" s="18">
        <v>214</v>
      </c>
      <c r="D18" s="19">
        <v>194</v>
      </c>
      <c r="E18" s="19">
        <v>145</v>
      </c>
      <c r="F18" s="19">
        <v>165</v>
      </c>
      <c r="G18" s="19">
        <v>156</v>
      </c>
      <c r="H18" s="20">
        <v>204</v>
      </c>
      <c r="I18" s="33">
        <f t="shared" si="4"/>
        <v>1078</v>
      </c>
      <c r="J18" s="22">
        <f t="shared" si="5"/>
        <v>179.66666666666666</v>
      </c>
      <c r="K18" s="19">
        <f t="shared" si="6"/>
        <v>214</v>
      </c>
    </row>
    <row r="19" spans="1:11" ht="12.75">
      <c r="A19" s="16">
        <v>1</v>
      </c>
      <c r="B19" s="23" t="s">
        <v>65</v>
      </c>
      <c r="C19" s="24">
        <v>199</v>
      </c>
      <c r="D19" s="25">
        <v>160</v>
      </c>
      <c r="E19" s="25">
        <v>190</v>
      </c>
      <c r="F19" s="25">
        <v>167</v>
      </c>
      <c r="G19" s="25">
        <v>188</v>
      </c>
      <c r="H19" s="26">
        <v>170</v>
      </c>
      <c r="I19" s="46">
        <f>SUM(C19:H19)</f>
        <v>1074</v>
      </c>
      <c r="J19" s="28">
        <f>AVERAGE(C19:H19)</f>
        <v>179</v>
      </c>
      <c r="K19" s="19">
        <f t="shared" si="6"/>
        <v>199</v>
      </c>
    </row>
    <row r="20" spans="1:11" ht="12.75">
      <c r="A20" s="16">
        <f>A19+1</f>
        <v>2</v>
      </c>
      <c r="B20" s="23" t="s">
        <v>62</v>
      </c>
      <c r="C20" s="24">
        <v>192</v>
      </c>
      <c r="D20" s="25">
        <v>159</v>
      </c>
      <c r="E20" s="25">
        <v>157</v>
      </c>
      <c r="F20" s="25">
        <v>190</v>
      </c>
      <c r="G20" s="25">
        <v>222</v>
      </c>
      <c r="H20" s="26">
        <v>150</v>
      </c>
      <c r="I20" s="46">
        <f t="shared" si="4"/>
        <v>1070</v>
      </c>
      <c r="J20" s="28">
        <f t="shared" si="5"/>
        <v>178.33333333333334</v>
      </c>
      <c r="K20" s="19">
        <f t="shared" si="6"/>
        <v>222</v>
      </c>
    </row>
    <row r="21" spans="1:11" ht="12.75">
      <c r="A21" s="16">
        <v>1</v>
      </c>
      <c r="B21" s="47" t="s">
        <v>105</v>
      </c>
      <c r="C21" s="48">
        <v>196</v>
      </c>
      <c r="D21" s="49">
        <v>165</v>
      </c>
      <c r="E21" s="49">
        <v>143</v>
      </c>
      <c r="F21" s="49">
        <v>171</v>
      </c>
      <c r="G21" s="49">
        <v>225</v>
      </c>
      <c r="H21" s="50">
        <v>169</v>
      </c>
      <c r="I21" s="51">
        <f t="shared" si="4"/>
        <v>1069</v>
      </c>
      <c r="J21" s="52">
        <f t="shared" si="5"/>
        <v>178.16666666666666</v>
      </c>
      <c r="K21" s="19">
        <f t="shared" si="6"/>
        <v>225</v>
      </c>
    </row>
    <row r="22" spans="1:11" ht="12.75">
      <c r="A22" s="16">
        <v>17</v>
      </c>
      <c r="B22" s="17" t="s">
        <v>71</v>
      </c>
      <c r="C22" s="18">
        <v>156</v>
      </c>
      <c r="D22" s="19">
        <v>213</v>
      </c>
      <c r="E22" s="19">
        <v>190</v>
      </c>
      <c r="F22" s="19">
        <v>143</v>
      </c>
      <c r="G22" s="19">
        <v>161</v>
      </c>
      <c r="H22" s="20">
        <v>196</v>
      </c>
      <c r="I22" s="33">
        <f t="shared" si="4"/>
        <v>1059</v>
      </c>
      <c r="J22" s="22">
        <f t="shared" si="5"/>
        <v>176.5</v>
      </c>
      <c r="K22" s="19">
        <f t="shared" si="6"/>
        <v>213</v>
      </c>
    </row>
    <row r="23" spans="1:11" ht="12.75">
      <c r="A23" s="16">
        <f>A22+1</f>
        <v>18</v>
      </c>
      <c r="B23" s="17" t="s">
        <v>59</v>
      </c>
      <c r="C23" s="18">
        <v>153</v>
      </c>
      <c r="D23" s="19">
        <v>173</v>
      </c>
      <c r="E23" s="19">
        <v>144</v>
      </c>
      <c r="F23" s="19">
        <v>222</v>
      </c>
      <c r="G23" s="19">
        <v>191</v>
      </c>
      <c r="H23" s="20">
        <v>148</v>
      </c>
      <c r="I23" s="33">
        <f aca="true" t="shared" si="7" ref="I23:I35">SUM(C23:H23)</f>
        <v>1031</v>
      </c>
      <c r="J23" s="22">
        <f aca="true" t="shared" si="8" ref="J23:J35">AVERAGE(C23:H23)</f>
        <v>171.83333333333334</v>
      </c>
      <c r="K23" s="19">
        <f aca="true" t="shared" si="9" ref="K23:K35">MAX(C23:H23)</f>
        <v>222</v>
      </c>
    </row>
    <row r="24" spans="1:11" ht="12.75">
      <c r="A24" s="16">
        <f>A23+1</f>
        <v>19</v>
      </c>
      <c r="B24" s="29" t="s">
        <v>99</v>
      </c>
      <c r="C24" s="36">
        <v>162</v>
      </c>
      <c r="D24" s="38">
        <v>180</v>
      </c>
      <c r="E24" s="90">
        <v>158</v>
      </c>
      <c r="F24" s="90">
        <v>174</v>
      </c>
      <c r="G24" s="90">
        <v>156</v>
      </c>
      <c r="H24" s="121">
        <v>197</v>
      </c>
      <c r="I24" s="54">
        <f t="shared" si="7"/>
        <v>1027</v>
      </c>
      <c r="J24" s="22">
        <f t="shared" si="8"/>
        <v>171.16666666666666</v>
      </c>
      <c r="K24" s="19">
        <f t="shared" si="9"/>
        <v>197</v>
      </c>
    </row>
    <row r="25" spans="1:11" ht="12.75">
      <c r="A25" s="16">
        <f>A24+1</f>
        <v>20</v>
      </c>
      <c r="B25" s="17" t="s">
        <v>72</v>
      </c>
      <c r="C25" s="18">
        <v>181</v>
      </c>
      <c r="D25" s="19">
        <v>167</v>
      </c>
      <c r="E25" s="19">
        <v>172</v>
      </c>
      <c r="F25" s="19">
        <v>173</v>
      </c>
      <c r="G25" s="19">
        <v>199</v>
      </c>
      <c r="H25" s="20">
        <v>132</v>
      </c>
      <c r="I25" s="33">
        <f t="shared" si="7"/>
        <v>1024</v>
      </c>
      <c r="J25" s="22">
        <f t="shared" si="8"/>
        <v>170.66666666666666</v>
      </c>
      <c r="K25" s="19">
        <f t="shared" si="9"/>
        <v>199</v>
      </c>
    </row>
    <row r="26" spans="1:11" ht="12.75">
      <c r="A26" s="16">
        <f>A25+1</f>
        <v>21</v>
      </c>
      <c r="B26" s="17" t="s">
        <v>89</v>
      </c>
      <c r="C26" s="18">
        <v>189</v>
      </c>
      <c r="D26" s="19">
        <v>177</v>
      </c>
      <c r="E26" s="19">
        <v>163</v>
      </c>
      <c r="F26" s="19">
        <v>183</v>
      </c>
      <c r="G26" s="19">
        <v>144</v>
      </c>
      <c r="H26" s="20">
        <v>165</v>
      </c>
      <c r="I26" s="33">
        <f t="shared" si="7"/>
        <v>1021</v>
      </c>
      <c r="J26" s="22">
        <f t="shared" si="8"/>
        <v>170.16666666666666</v>
      </c>
      <c r="K26" s="19">
        <f t="shared" si="9"/>
        <v>189</v>
      </c>
    </row>
    <row r="27" spans="1:11" ht="12.75">
      <c r="A27" s="16">
        <v>3</v>
      </c>
      <c r="B27" s="23" t="s">
        <v>61</v>
      </c>
      <c r="C27" s="24">
        <v>167</v>
      </c>
      <c r="D27" s="25">
        <v>175</v>
      </c>
      <c r="E27" s="25">
        <v>143</v>
      </c>
      <c r="F27" s="25">
        <v>160</v>
      </c>
      <c r="G27" s="25">
        <v>187</v>
      </c>
      <c r="H27" s="26">
        <v>182</v>
      </c>
      <c r="I27" s="46">
        <f t="shared" si="7"/>
        <v>1014</v>
      </c>
      <c r="J27" s="28">
        <f t="shared" si="8"/>
        <v>169</v>
      </c>
      <c r="K27" s="19">
        <f t="shared" si="9"/>
        <v>187</v>
      </c>
    </row>
    <row r="28" spans="1:11" ht="12.75">
      <c r="A28" s="16">
        <f>A27+1</f>
        <v>4</v>
      </c>
      <c r="B28" s="66" t="s">
        <v>50</v>
      </c>
      <c r="C28" s="24">
        <v>187</v>
      </c>
      <c r="D28" s="25">
        <v>192</v>
      </c>
      <c r="E28" s="25">
        <v>153</v>
      </c>
      <c r="F28" s="25">
        <v>151</v>
      </c>
      <c r="G28" s="25">
        <v>162</v>
      </c>
      <c r="H28" s="26">
        <v>162</v>
      </c>
      <c r="I28" s="46">
        <f t="shared" si="7"/>
        <v>1007</v>
      </c>
      <c r="J28" s="28">
        <f t="shared" si="8"/>
        <v>167.83333333333334</v>
      </c>
      <c r="K28" s="19">
        <f t="shared" si="9"/>
        <v>192</v>
      </c>
    </row>
    <row r="29" spans="1:11" ht="12.75">
      <c r="A29" s="16">
        <f>A28+1</f>
        <v>5</v>
      </c>
      <c r="B29" s="23" t="s">
        <v>73</v>
      </c>
      <c r="C29" s="24">
        <v>209</v>
      </c>
      <c r="D29" s="25">
        <v>183</v>
      </c>
      <c r="E29" s="25">
        <v>133</v>
      </c>
      <c r="F29" s="25">
        <v>162</v>
      </c>
      <c r="G29" s="25">
        <v>159</v>
      </c>
      <c r="H29" s="26">
        <v>155</v>
      </c>
      <c r="I29" s="46">
        <f t="shared" si="7"/>
        <v>1001</v>
      </c>
      <c r="J29" s="28">
        <f t="shared" si="8"/>
        <v>166.83333333333334</v>
      </c>
      <c r="K29" s="19">
        <f t="shared" si="9"/>
        <v>209</v>
      </c>
    </row>
    <row r="30" spans="1:11" ht="12.75">
      <c r="A30" s="16">
        <v>22</v>
      </c>
      <c r="B30" s="17" t="s">
        <v>125</v>
      </c>
      <c r="C30" s="18">
        <v>171</v>
      </c>
      <c r="D30" s="19">
        <v>134</v>
      </c>
      <c r="E30" s="19">
        <v>130</v>
      </c>
      <c r="F30" s="19">
        <v>133</v>
      </c>
      <c r="G30" s="19">
        <v>214</v>
      </c>
      <c r="H30" s="20">
        <v>204</v>
      </c>
      <c r="I30" s="21">
        <f t="shared" si="7"/>
        <v>986</v>
      </c>
      <c r="J30" s="22">
        <f t="shared" si="8"/>
        <v>164.33333333333334</v>
      </c>
      <c r="K30" s="19">
        <f t="shared" si="9"/>
        <v>214</v>
      </c>
    </row>
    <row r="31" spans="1:11" ht="12.75">
      <c r="A31" s="16">
        <f>A30+1</f>
        <v>23</v>
      </c>
      <c r="B31" s="29" t="s">
        <v>56</v>
      </c>
      <c r="C31" s="18">
        <v>168</v>
      </c>
      <c r="D31" s="19">
        <v>167</v>
      </c>
      <c r="E31" s="19">
        <v>154</v>
      </c>
      <c r="F31" s="19">
        <v>158</v>
      </c>
      <c r="G31" s="19">
        <v>183</v>
      </c>
      <c r="H31" s="20">
        <v>141</v>
      </c>
      <c r="I31" s="33">
        <f t="shared" si="7"/>
        <v>971</v>
      </c>
      <c r="J31" s="22">
        <f t="shared" si="8"/>
        <v>161.83333333333334</v>
      </c>
      <c r="K31" s="19">
        <f t="shared" si="9"/>
        <v>183</v>
      </c>
    </row>
    <row r="32" spans="1:11" ht="12.75">
      <c r="A32" s="16">
        <v>6</v>
      </c>
      <c r="B32" s="23" t="s">
        <v>48</v>
      </c>
      <c r="C32" s="24">
        <v>155</v>
      </c>
      <c r="D32" s="25">
        <v>128</v>
      </c>
      <c r="E32" s="25">
        <v>166</v>
      </c>
      <c r="F32" s="25">
        <v>157</v>
      </c>
      <c r="G32" s="25">
        <v>189</v>
      </c>
      <c r="H32" s="26">
        <v>171</v>
      </c>
      <c r="I32" s="27">
        <f t="shared" si="7"/>
        <v>966</v>
      </c>
      <c r="J32" s="28">
        <f t="shared" si="8"/>
        <v>161</v>
      </c>
      <c r="K32" s="19">
        <f t="shared" si="9"/>
        <v>189</v>
      </c>
    </row>
    <row r="33" spans="1:11" ht="12.75">
      <c r="A33" s="16">
        <v>24</v>
      </c>
      <c r="B33" s="17" t="s">
        <v>44</v>
      </c>
      <c r="C33" s="18">
        <v>113</v>
      </c>
      <c r="D33" s="19">
        <v>178</v>
      </c>
      <c r="E33" s="19">
        <v>175</v>
      </c>
      <c r="F33" s="19">
        <v>150</v>
      </c>
      <c r="G33" s="19">
        <v>168</v>
      </c>
      <c r="H33" s="20">
        <v>176</v>
      </c>
      <c r="I33" s="21">
        <f t="shared" si="7"/>
        <v>960</v>
      </c>
      <c r="J33" s="22">
        <f t="shared" si="8"/>
        <v>160</v>
      </c>
      <c r="K33" s="19">
        <f t="shared" si="9"/>
        <v>178</v>
      </c>
    </row>
    <row r="34" spans="1:11" ht="12.75">
      <c r="A34" s="16">
        <v>1</v>
      </c>
      <c r="B34" s="114" t="s">
        <v>103</v>
      </c>
      <c r="C34" s="117">
        <v>148</v>
      </c>
      <c r="D34" s="115">
        <v>132</v>
      </c>
      <c r="E34" s="115">
        <v>147</v>
      </c>
      <c r="F34" s="115">
        <v>169</v>
      </c>
      <c r="G34" s="115">
        <v>212</v>
      </c>
      <c r="H34" s="118">
        <v>151</v>
      </c>
      <c r="I34" s="123">
        <f t="shared" si="7"/>
        <v>959</v>
      </c>
      <c r="J34" s="116">
        <f t="shared" si="8"/>
        <v>159.83333333333334</v>
      </c>
      <c r="K34" s="19">
        <f t="shared" si="9"/>
        <v>212</v>
      </c>
    </row>
    <row r="35" spans="1:11" ht="12.75">
      <c r="A35" s="16">
        <f>A34+1</f>
        <v>2</v>
      </c>
      <c r="B35" s="114" t="s">
        <v>98</v>
      </c>
      <c r="C35" s="117">
        <v>152</v>
      </c>
      <c r="D35" s="115">
        <v>162</v>
      </c>
      <c r="E35" s="115">
        <v>151</v>
      </c>
      <c r="F35" s="115">
        <v>191</v>
      </c>
      <c r="G35" s="115">
        <v>158</v>
      </c>
      <c r="H35" s="118">
        <v>143</v>
      </c>
      <c r="I35" s="123">
        <f t="shared" si="7"/>
        <v>957</v>
      </c>
      <c r="J35" s="116">
        <f t="shared" si="8"/>
        <v>159.5</v>
      </c>
      <c r="K35" s="19">
        <f t="shared" si="9"/>
        <v>191</v>
      </c>
    </row>
    <row r="36" spans="1:11" ht="12.75">
      <c r="A36" s="16">
        <v>25</v>
      </c>
      <c r="B36" s="17" t="s">
        <v>66</v>
      </c>
      <c r="C36" s="18">
        <v>180</v>
      </c>
      <c r="D36" s="19">
        <v>129</v>
      </c>
      <c r="E36" s="19">
        <v>122</v>
      </c>
      <c r="F36" s="19">
        <v>151</v>
      </c>
      <c r="G36" s="19">
        <v>168</v>
      </c>
      <c r="H36" s="20">
        <v>181</v>
      </c>
      <c r="I36" s="33">
        <f aca="true" t="shared" si="10" ref="I36:I42">SUM(C36:H36)</f>
        <v>931</v>
      </c>
      <c r="J36" s="22">
        <f aca="true" t="shared" si="11" ref="J36:J42">AVERAGE(C36:H36)</f>
        <v>155.16666666666666</v>
      </c>
      <c r="K36" s="19">
        <f aca="true" t="shared" si="12" ref="K36:K42">MAX(C36:H36)</f>
        <v>181</v>
      </c>
    </row>
    <row r="37" spans="1:11" ht="12.75">
      <c r="A37" s="16">
        <v>2</v>
      </c>
      <c r="B37" s="47" t="s">
        <v>104</v>
      </c>
      <c r="C37" s="48">
        <v>135</v>
      </c>
      <c r="D37" s="49">
        <v>177</v>
      </c>
      <c r="E37" s="49">
        <v>143</v>
      </c>
      <c r="F37" s="49">
        <v>151</v>
      </c>
      <c r="G37" s="49">
        <v>163</v>
      </c>
      <c r="H37" s="50">
        <v>137</v>
      </c>
      <c r="I37" s="51">
        <f t="shared" si="10"/>
        <v>906</v>
      </c>
      <c r="J37" s="52">
        <f t="shared" si="11"/>
        <v>151</v>
      </c>
      <c r="K37" s="19">
        <f t="shared" si="12"/>
        <v>177</v>
      </c>
    </row>
    <row r="38" spans="1:11" ht="12.75">
      <c r="A38" s="16">
        <v>7</v>
      </c>
      <c r="B38" s="66" t="s">
        <v>27</v>
      </c>
      <c r="C38" s="24">
        <v>150</v>
      </c>
      <c r="D38" s="25">
        <v>126</v>
      </c>
      <c r="E38" s="25">
        <v>180</v>
      </c>
      <c r="F38" s="25">
        <v>122</v>
      </c>
      <c r="G38" s="25">
        <v>146</v>
      </c>
      <c r="H38" s="26">
        <v>125</v>
      </c>
      <c r="I38" s="46">
        <f t="shared" si="10"/>
        <v>849</v>
      </c>
      <c r="J38" s="28">
        <f t="shared" si="11"/>
        <v>141.5</v>
      </c>
      <c r="K38" s="19">
        <f t="shared" si="12"/>
        <v>180</v>
      </c>
    </row>
    <row r="39" spans="1:11" ht="12.75">
      <c r="A39" s="16">
        <f>A38+1</f>
        <v>8</v>
      </c>
      <c r="B39" s="23" t="s">
        <v>92</v>
      </c>
      <c r="C39" s="24">
        <v>120</v>
      </c>
      <c r="D39" s="25">
        <v>118</v>
      </c>
      <c r="E39" s="25">
        <v>145</v>
      </c>
      <c r="F39" s="25">
        <v>167</v>
      </c>
      <c r="G39" s="25">
        <v>153</v>
      </c>
      <c r="H39" s="26">
        <v>143</v>
      </c>
      <c r="I39" s="46">
        <f t="shared" si="10"/>
        <v>846</v>
      </c>
      <c r="J39" s="28">
        <f t="shared" si="11"/>
        <v>141</v>
      </c>
      <c r="K39" s="19">
        <f t="shared" si="12"/>
        <v>167</v>
      </c>
    </row>
    <row r="40" spans="1:14" ht="12.75">
      <c r="A40" s="16"/>
      <c r="B40" s="125" t="s">
        <v>126</v>
      </c>
      <c r="C40" s="18">
        <v>181</v>
      </c>
      <c r="D40" s="19">
        <v>167</v>
      </c>
      <c r="E40" s="19">
        <v>210</v>
      </c>
      <c r="F40" s="19">
        <v>234</v>
      </c>
      <c r="G40" s="19">
        <v>232</v>
      </c>
      <c r="H40" s="20">
        <v>193</v>
      </c>
      <c r="I40" s="126">
        <f t="shared" si="10"/>
        <v>1217</v>
      </c>
      <c r="J40" s="22">
        <f t="shared" si="11"/>
        <v>202.83333333333334</v>
      </c>
      <c r="K40" s="19">
        <f t="shared" si="12"/>
        <v>234</v>
      </c>
      <c r="M40" s="171"/>
      <c r="N40" s="171"/>
    </row>
    <row r="41" spans="1:11" ht="12.75">
      <c r="A41" s="16"/>
      <c r="B41" s="127" t="s">
        <v>91</v>
      </c>
      <c r="C41" s="24">
        <v>142</v>
      </c>
      <c r="D41" s="25">
        <v>141</v>
      </c>
      <c r="E41" s="25">
        <v>141</v>
      </c>
      <c r="F41" s="25">
        <v>137</v>
      </c>
      <c r="G41" s="25">
        <v>184</v>
      </c>
      <c r="H41" s="26">
        <v>164</v>
      </c>
      <c r="I41" s="129">
        <f t="shared" si="10"/>
        <v>909</v>
      </c>
      <c r="J41" s="28">
        <f t="shared" si="11"/>
        <v>151.5</v>
      </c>
      <c r="K41" s="19">
        <f t="shared" si="12"/>
        <v>184</v>
      </c>
    </row>
    <row r="42" spans="1:11" ht="12.75">
      <c r="A42" s="16"/>
      <c r="B42" s="127" t="s">
        <v>138</v>
      </c>
      <c r="C42" s="24">
        <v>116</v>
      </c>
      <c r="D42" s="25">
        <v>137</v>
      </c>
      <c r="E42" s="25">
        <v>133</v>
      </c>
      <c r="F42" s="25">
        <v>160</v>
      </c>
      <c r="G42" s="25">
        <v>130</v>
      </c>
      <c r="H42" s="26">
        <v>125</v>
      </c>
      <c r="I42" s="129">
        <f t="shared" si="10"/>
        <v>801</v>
      </c>
      <c r="J42" s="28">
        <f t="shared" si="11"/>
        <v>133.5</v>
      </c>
      <c r="K42" s="19">
        <f t="shared" si="12"/>
        <v>160</v>
      </c>
    </row>
  </sheetData>
  <conditionalFormatting sqref="J66:J65536 J45:J64 C45:H295 J5:J42 L5:Q9 L3:Q3 J1:J3 C3:H3 C5:H42">
    <cfRule type="cellIs" priority="1" dxfId="0" operator="between" stopIfTrue="1">
      <formula>200</formula>
      <formula>300</formula>
    </cfRule>
  </conditionalFormatting>
  <conditionalFormatting sqref="K45 K3 K5:K42">
    <cfRule type="cellIs" priority="2" dxfId="0" operator="between" stopIfTrue="1">
      <formula>200</formula>
      <formula>299</formula>
    </cfRule>
  </conditionalFormatting>
  <conditionalFormatting sqref="S5:S9">
    <cfRule type="cellIs" priority="3" dxfId="1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A satisfied Microsoft Office User</cp:lastModifiedBy>
  <dcterms:created xsi:type="dcterms:W3CDTF">2006-04-09T09:46:42Z</dcterms:created>
  <dcterms:modified xsi:type="dcterms:W3CDTF">2006-04-23T14:28:10Z</dcterms:modified>
  <cp:category/>
  <cp:version/>
  <cp:contentType/>
  <cp:contentStatus/>
</cp:coreProperties>
</file>