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1"/>
  </bookViews>
  <sheets>
    <sheet name="eelvoor" sheetId="1" r:id="rId1"/>
    <sheet name="Finaalid" sheetId="2" r:id="rId2"/>
    <sheet name="Mehed" sheetId="3" r:id="rId3"/>
    <sheet name="Naised" sheetId="4" r:id="rId4"/>
    <sheet name="Juuniorid" sheetId="5" r:id="rId5"/>
  </sheets>
  <definedNames/>
  <calcPr fullCalcOnLoad="1"/>
</workbook>
</file>

<file path=xl/sharedStrings.xml><?xml version="1.0" encoding="utf-8"?>
<sst xmlns="http://schemas.openxmlformats.org/spreadsheetml/2006/main" count="609" uniqueCount="161">
  <si>
    <t>eelvoor</t>
  </si>
  <si>
    <t>X</t>
  </si>
  <si>
    <t>Nimi</t>
  </si>
  <si>
    <t>Sum</t>
  </si>
  <si>
    <t>Kesk.</t>
  </si>
  <si>
    <t>Kuup</t>
  </si>
  <si>
    <t>vahetus</t>
  </si>
  <si>
    <t>Sten Lume</t>
  </si>
  <si>
    <t>2</t>
  </si>
  <si>
    <t xml:space="preserve">Kalle Roostik </t>
  </si>
  <si>
    <t>Vallo Lees</t>
  </si>
  <si>
    <t>Ivo Mäe</t>
  </si>
  <si>
    <t>3</t>
  </si>
  <si>
    <t>Rein Mölder</t>
  </si>
  <si>
    <t>Margus Floren</t>
  </si>
  <si>
    <t>Aivar Sobi</t>
  </si>
  <si>
    <t>Janek Haljasmets</t>
  </si>
  <si>
    <t>Mart Suursu</t>
  </si>
  <si>
    <t>Piret Uibu</t>
  </si>
  <si>
    <t>1</t>
  </si>
  <si>
    <t>Airis Naur</t>
  </si>
  <si>
    <t>Ülari Lees</t>
  </si>
  <si>
    <t>Raul Beekmann</t>
  </si>
  <si>
    <t>Lembit Tamm</t>
  </si>
  <si>
    <t>Magnar Bergmann</t>
  </si>
  <si>
    <t>Katrin Västra</t>
  </si>
  <si>
    <t>Heikki Haljasmets</t>
  </si>
  <si>
    <t>Janno Vilberg</t>
  </si>
  <si>
    <t>Sigrid Västra</t>
  </si>
  <si>
    <t>Raivo Tamm</t>
  </si>
  <si>
    <t>Kairika Kluust</t>
  </si>
  <si>
    <t>Toomas Talts</t>
  </si>
  <si>
    <t>Hilja Roostik</t>
  </si>
  <si>
    <t>Brita Neito</t>
  </si>
  <si>
    <t>Rakvere MV 2007</t>
  </si>
  <si>
    <t xml:space="preserve">Aare Oltre </t>
  </si>
  <si>
    <t xml:space="preserve">Urmas Vender </t>
  </si>
  <si>
    <t>Juhan Soekõrv</t>
  </si>
  <si>
    <t>Tormi Soekõrv</t>
  </si>
  <si>
    <t>Priit Alep</t>
  </si>
  <si>
    <t>Taimar Lank</t>
  </si>
  <si>
    <t>Aivar Vadi</t>
  </si>
  <si>
    <t>Ülle Kangur</t>
  </si>
  <si>
    <t>Maarika Kivi</t>
  </si>
  <si>
    <t>Alar Kink</t>
  </si>
  <si>
    <t>Reeli Pärs</t>
  </si>
  <si>
    <t>Eli Vainlo</t>
  </si>
  <si>
    <t>Ingmar Papstel</t>
  </si>
  <si>
    <t>Monika Kalvik</t>
  </si>
  <si>
    <t>Udo Sulp</t>
  </si>
  <si>
    <t>Ingmar Etti</t>
  </si>
  <si>
    <t>Aigar Kink</t>
  </si>
  <si>
    <t>Moonika Tamson</t>
  </si>
  <si>
    <t>Aivar Lank</t>
  </si>
  <si>
    <t>Ivar Tambre</t>
  </si>
  <si>
    <t>Raimo Papstel</t>
  </si>
  <si>
    <t>Asko Ant</t>
  </si>
  <si>
    <t>Leivo Ulp</t>
  </si>
  <si>
    <t>Oliver Kasak</t>
  </si>
  <si>
    <t>Marika Lutter</t>
  </si>
  <si>
    <t>Ants Katkosild</t>
  </si>
  <si>
    <t>Andres Annula</t>
  </si>
  <si>
    <t>Tõnis Reinula</t>
  </si>
  <si>
    <t>Janno Kannike</t>
  </si>
  <si>
    <t>Mehis Krigul</t>
  </si>
  <si>
    <t>4</t>
  </si>
  <si>
    <t>5</t>
  </si>
  <si>
    <t>Hannu Kinnunen</t>
  </si>
  <si>
    <t>Kaire Avi Kinnunen</t>
  </si>
  <si>
    <t>Marko Mölder</t>
  </si>
  <si>
    <t>Kristjan Leisner</t>
  </si>
  <si>
    <t>Lennar Sild</t>
  </si>
  <si>
    <t>Jari Hytönen</t>
  </si>
  <si>
    <t>Eleen Sitska</t>
  </si>
  <si>
    <t>Liis Ritson</t>
  </si>
  <si>
    <t>Eha Neito</t>
  </si>
  <si>
    <t>Alar Palmar</t>
  </si>
  <si>
    <t>Kati Palmar</t>
  </si>
  <si>
    <t>Harry Lind</t>
  </si>
  <si>
    <t>Hanno Luts</t>
  </si>
  <si>
    <t>Tõnu Sepp</t>
  </si>
  <si>
    <t>Anti Oidsalu</t>
  </si>
  <si>
    <t>Rom Riis</t>
  </si>
  <si>
    <t>Lembit Ehtla</t>
  </si>
  <si>
    <t>Heli Ruuto</t>
  </si>
  <si>
    <t>Mihkel Eimla</t>
  </si>
  <si>
    <t>Toomas Eimla</t>
  </si>
  <si>
    <t>Riina Lõhmus</t>
  </si>
  <si>
    <t>Aare Lõhmus</t>
  </si>
  <si>
    <t>Sigrid Reiman</t>
  </si>
  <si>
    <t>Taimi Dreier</t>
  </si>
  <si>
    <t>Hardi Dreier</t>
  </si>
  <si>
    <t>Vaike Protten</t>
  </si>
  <si>
    <t>Kert Truus</t>
  </si>
  <si>
    <t>Rainer Rehe</t>
  </si>
  <si>
    <t>Hergi Vaga</t>
  </si>
  <si>
    <t>Aleksandr Holst</t>
  </si>
  <si>
    <t>Margo Meenisk</t>
  </si>
  <si>
    <t>Inara Ratnik</t>
  </si>
  <si>
    <t>Indrek Lekko</t>
  </si>
  <si>
    <t>Triin Lekko</t>
  </si>
  <si>
    <t>Aare Noormaa</t>
  </si>
  <si>
    <t>Eduard Smirnov</t>
  </si>
  <si>
    <t>Urmas Paeorg</t>
  </si>
  <si>
    <t>Jelena Povaljuhhina</t>
  </si>
  <si>
    <t>Liina Allak</t>
  </si>
  <si>
    <t>Janek Durdin</t>
  </si>
  <si>
    <t>9</t>
  </si>
  <si>
    <t>Rannu Eimla</t>
  </si>
  <si>
    <t>Leho Aros</t>
  </si>
  <si>
    <t>Vahur Roht</t>
  </si>
  <si>
    <t>Laine Roht</t>
  </si>
  <si>
    <t>Ville Pak</t>
  </si>
  <si>
    <t>Terje Roosi</t>
  </si>
  <si>
    <t>Elke Kütt</t>
  </si>
  <si>
    <t>Riina Veiram</t>
  </si>
  <si>
    <t>Andres Mäemets</t>
  </si>
  <si>
    <t>Jaak Karu</t>
  </si>
  <si>
    <t>Marianne Salomets</t>
  </si>
  <si>
    <t>Annely Ritson</t>
  </si>
  <si>
    <t>10</t>
  </si>
  <si>
    <t>algus 22.aprill kell 11.00</t>
  </si>
  <si>
    <t xml:space="preserve">   Mehed</t>
  </si>
  <si>
    <t xml:space="preserve">   Naised</t>
  </si>
  <si>
    <t>I ring</t>
  </si>
  <si>
    <t>koht</t>
  </si>
  <si>
    <t>eelvoorus</t>
  </si>
  <si>
    <t>II ring</t>
  </si>
  <si>
    <t>~11.50</t>
  </si>
  <si>
    <t>V</t>
  </si>
  <si>
    <t>III ring</t>
  </si>
  <si>
    <t>~12.40</t>
  </si>
  <si>
    <t>IV ring</t>
  </si>
  <si>
    <t>~14.00</t>
  </si>
  <si>
    <t>V ring</t>
  </si>
  <si>
    <t>VI ring</t>
  </si>
  <si>
    <t>VII ring</t>
  </si>
  <si>
    <t>I-II koht</t>
  </si>
  <si>
    <t>III-IV koht</t>
  </si>
  <si>
    <t>MEHED</t>
  </si>
  <si>
    <t>NAISED</t>
  </si>
  <si>
    <t>Noormehed</t>
  </si>
  <si>
    <t>Neiud</t>
  </si>
  <si>
    <t>14.40</t>
  </si>
  <si>
    <t>Mehed</t>
  </si>
  <si>
    <t>Naised</t>
  </si>
  <si>
    <t>Meesjuuniorid</t>
  </si>
  <si>
    <t>Naisjuuniorid</t>
  </si>
  <si>
    <t>1.</t>
  </si>
  <si>
    <t>2.</t>
  </si>
  <si>
    <t>3.</t>
  </si>
  <si>
    <t>III</t>
  </si>
  <si>
    <t>IV</t>
  </si>
  <si>
    <t>I</t>
  </si>
  <si>
    <t>II</t>
  </si>
  <si>
    <t>8</t>
  </si>
  <si>
    <t>7</t>
  </si>
  <si>
    <t>6</t>
  </si>
  <si>
    <t>Lõppjärjestus</t>
  </si>
  <si>
    <t>Kesk. Eelvoor</t>
  </si>
  <si>
    <t>Summa eelvoor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</si>
</sst>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4"/>
      <name val="Arial"/>
      <family val="0"/>
    </font>
    <font>
      <b/>
      <sz val="10"/>
      <color indexed="11"/>
      <name val="Verdana"/>
      <family val="2"/>
    </font>
    <font>
      <sz val="10"/>
      <color indexed="11"/>
      <name val="Verdana"/>
      <family val="2"/>
    </font>
    <font>
      <sz val="10"/>
      <color indexed="11"/>
      <name val="Arial"/>
      <family val="0"/>
    </font>
    <font>
      <b/>
      <i/>
      <sz val="10"/>
      <name val="Verdana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5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64" fontId="3" fillId="2" borderId="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14" fillId="2" borderId="1" xfId="0" applyNumberFormat="1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" fontId="11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49" fontId="11" fillId="2" borderId="2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6" fontId="3" fillId="2" borderId="7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" fontId="3" fillId="2" borderId="17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0" fontId="21" fillId="2" borderId="9" xfId="0" applyFont="1" applyFill="1" applyBorder="1" applyAlignment="1">
      <alignment/>
    </xf>
    <xf numFmtId="0" fontId="22" fillId="2" borderId="9" xfId="0" applyFont="1" applyFill="1" applyBorder="1" applyAlignment="1">
      <alignment/>
    </xf>
    <xf numFmtId="0" fontId="22" fillId="2" borderId="4" xfId="0" applyFont="1" applyFill="1" applyBorder="1" applyAlignment="1">
      <alignment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2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5" fillId="2" borderId="9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26" fillId="0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8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9" fontId="3" fillId="2" borderId="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12" hidden="1" customWidth="1"/>
    <col min="2" max="2" width="4.140625" style="64" customWidth="1"/>
    <col min="3" max="3" width="24.28125" style="65" customWidth="1"/>
    <col min="4" max="7" width="6.57421875" style="66" bestFit="1" customWidth="1"/>
    <col min="8" max="9" width="6.57421875" style="66" customWidth="1"/>
    <col min="10" max="10" width="7.28125" style="67" bestFit="1" customWidth="1"/>
    <col min="11" max="11" width="9.28125" style="68" customWidth="1"/>
    <col min="12" max="12" width="7.421875" style="66" hidden="1" customWidth="1"/>
    <col min="13" max="13" width="7.28125" style="69" hidden="1" customWidth="1"/>
    <col min="14" max="16384" width="9.140625" style="12" customWidth="1"/>
  </cols>
  <sheetData>
    <row r="1" spans="2:19" s="1" customFormat="1" ht="25.5" customHeight="1" thickBot="1">
      <c r="B1" s="2"/>
      <c r="C1" s="3" t="s">
        <v>34</v>
      </c>
      <c r="D1" s="4"/>
      <c r="E1" s="4"/>
      <c r="F1" s="5"/>
      <c r="G1" s="5"/>
      <c r="H1" s="6"/>
      <c r="I1" s="7" t="s">
        <v>0</v>
      </c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>
      <c r="A2" s="12" t="s">
        <v>1</v>
      </c>
      <c r="B2" s="13"/>
      <c r="C2" s="14" t="s">
        <v>2</v>
      </c>
      <c r="D2" s="15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8" t="s">
        <v>3</v>
      </c>
      <c r="K2" s="19" t="s">
        <v>4</v>
      </c>
      <c r="L2" s="15" t="s">
        <v>5</v>
      </c>
      <c r="M2" s="20" t="s">
        <v>6</v>
      </c>
    </row>
    <row r="3" spans="1:13" ht="12.75">
      <c r="A3" s="12">
        <v>1</v>
      </c>
      <c r="B3" s="49">
        <v>1</v>
      </c>
      <c r="C3" s="38" t="s">
        <v>83</v>
      </c>
      <c r="D3" s="22">
        <v>224</v>
      </c>
      <c r="E3" s="15">
        <v>269</v>
      </c>
      <c r="F3" s="15">
        <v>258</v>
      </c>
      <c r="G3" s="15">
        <v>186</v>
      </c>
      <c r="H3" s="15">
        <v>203</v>
      </c>
      <c r="I3" s="23">
        <v>247</v>
      </c>
      <c r="J3" s="54">
        <f aca="true" t="shared" si="0" ref="J3:J34">SUM(D3:I3)</f>
        <v>1387</v>
      </c>
      <c r="K3" s="25">
        <f aca="true" t="shared" si="1" ref="K3:K34">AVERAGE(D3:I3)</f>
        <v>231.16666666666666</v>
      </c>
      <c r="L3" s="26">
        <v>39193</v>
      </c>
      <c r="M3" s="20" t="s">
        <v>156</v>
      </c>
    </row>
    <row r="4" spans="1:13" ht="12.75">
      <c r="A4" s="12">
        <v>1</v>
      </c>
      <c r="B4" s="49">
        <f>B3+1</f>
        <v>2</v>
      </c>
      <c r="C4" s="14" t="s">
        <v>63</v>
      </c>
      <c r="D4" s="22">
        <v>226</v>
      </c>
      <c r="E4" s="15">
        <v>163</v>
      </c>
      <c r="F4" s="16">
        <v>261</v>
      </c>
      <c r="G4" s="16">
        <v>243</v>
      </c>
      <c r="H4" s="16">
        <v>175</v>
      </c>
      <c r="I4" s="17">
        <v>279</v>
      </c>
      <c r="J4" s="54">
        <f t="shared" si="0"/>
        <v>1347</v>
      </c>
      <c r="K4" s="25">
        <f t="shared" si="1"/>
        <v>224.5</v>
      </c>
      <c r="L4" s="26">
        <v>39192</v>
      </c>
      <c r="M4" s="20" t="s">
        <v>66</v>
      </c>
    </row>
    <row r="5" spans="1:13" ht="12.75">
      <c r="A5" s="12">
        <v>1</v>
      </c>
      <c r="B5" s="115">
        <v>1</v>
      </c>
      <c r="C5" s="50" t="s">
        <v>25</v>
      </c>
      <c r="D5" s="40">
        <v>233</v>
      </c>
      <c r="E5" s="41">
        <v>287</v>
      </c>
      <c r="F5" s="51">
        <v>197</v>
      </c>
      <c r="G5" s="51">
        <v>169</v>
      </c>
      <c r="H5" s="51">
        <v>246</v>
      </c>
      <c r="I5" s="52">
        <v>211</v>
      </c>
      <c r="J5" s="43">
        <f t="shared" si="0"/>
        <v>1343</v>
      </c>
      <c r="K5" s="44">
        <f t="shared" si="1"/>
        <v>223.83333333333334</v>
      </c>
      <c r="L5" s="26">
        <v>39191</v>
      </c>
      <c r="M5" s="20" t="s">
        <v>12</v>
      </c>
    </row>
    <row r="6" spans="1:13" ht="12.75">
      <c r="A6" s="12">
        <v>1</v>
      </c>
      <c r="B6" s="49">
        <v>3</v>
      </c>
      <c r="C6" s="14" t="s">
        <v>22</v>
      </c>
      <c r="D6" s="22">
        <v>236</v>
      </c>
      <c r="E6" s="15">
        <v>169</v>
      </c>
      <c r="F6" s="16">
        <v>205</v>
      </c>
      <c r="G6" s="16">
        <v>280</v>
      </c>
      <c r="H6" s="16">
        <v>225</v>
      </c>
      <c r="I6" s="17">
        <v>206</v>
      </c>
      <c r="J6" s="24">
        <f t="shared" si="0"/>
        <v>1321</v>
      </c>
      <c r="K6" s="25">
        <f t="shared" si="1"/>
        <v>220.16666666666666</v>
      </c>
      <c r="L6" s="26">
        <v>39191</v>
      </c>
      <c r="M6" s="20" t="s">
        <v>12</v>
      </c>
    </row>
    <row r="7" spans="1:13" ht="12.75">
      <c r="A7" s="12">
        <v>1</v>
      </c>
      <c r="B7" s="49">
        <f aca="true" t="shared" si="2" ref="B7:B14">B6+1</f>
        <v>4</v>
      </c>
      <c r="C7" s="14" t="s">
        <v>11</v>
      </c>
      <c r="D7" s="22">
        <v>214</v>
      </c>
      <c r="E7" s="15">
        <v>220</v>
      </c>
      <c r="F7" s="16">
        <v>267</v>
      </c>
      <c r="G7" s="16">
        <v>178</v>
      </c>
      <c r="H7" s="16">
        <v>232</v>
      </c>
      <c r="I7" s="17">
        <v>205</v>
      </c>
      <c r="J7" s="24">
        <f t="shared" si="0"/>
        <v>1316</v>
      </c>
      <c r="K7" s="25">
        <f t="shared" si="1"/>
        <v>219.33333333333334</v>
      </c>
      <c r="L7" s="26">
        <v>39191</v>
      </c>
      <c r="M7" s="20" t="s">
        <v>19</v>
      </c>
    </row>
    <row r="8" spans="1:13" ht="12.75">
      <c r="A8" s="12">
        <v>1</v>
      </c>
      <c r="B8" s="49">
        <f t="shared" si="2"/>
        <v>5</v>
      </c>
      <c r="C8" s="14" t="s">
        <v>31</v>
      </c>
      <c r="D8" s="22">
        <v>188</v>
      </c>
      <c r="E8" s="15">
        <v>212</v>
      </c>
      <c r="F8" s="15">
        <v>214</v>
      </c>
      <c r="G8" s="15">
        <v>260</v>
      </c>
      <c r="H8" s="15">
        <v>222</v>
      </c>
      <c r="I8" s="23">
        <v>212</v>
      </c>
      <c r="J8" s="24">
        <f t="shared" si="0"/>
        <v>1308</v>
      </c>
      <c r="K8" s="25">
        <f t="shared" si="1"/>
        <v>218</v>
      </c>
      <c r="L8" s="26">
        <v>39191</v>
      </c>
      <c r="M8" s="27" t="s">
        <v>12</v>
      </c>
    </row>
    <row r="9" spans="1:13" ht="12.75">
      <c r="A9" s="28">
        <v>1</v>
      </c>
      <c r="B9" s="49">
        <f t="shared" si="2"/>
        <v>6</v>
      </c>
      <c r="C9" s="30" t="s">
        <v>21</v>
      </c>
      <c r="D9" s="81">
        <v>215</v>
      </c>
      <c r="E9" s="32">
        <v>180</v>
      </c>
      <c r="F9" s="80">
        <v>256</v>
      </c>
      <c r="G9" s="32">
        <v>193</v>
      </c>
      <c r="H9" s="80">
        <v>208</v>
      </c>
      <c r="I9" s="79">
        <v>225</v>
      </c>
      <c r="J9" s="35">
        <f t="shared" si="0"/>
        <v>1277</v>
      </c>
      <c r="K9" s="36">
        <f t="shared" si="1"/>
        <v>212.83333333333334</v>
      </c>
      <c r="L9" s="26">
        <v>39191</v>
      </c>
      <c r="M9" s="27" t="s">
        <v>8</v>
      </c>
    </row>
    <row r="10" spans="1:13" ht="12.75">
      <c r="A10" s="28">
        <v>1</v>
      </c>
      <c r="B10" s="49">
        <f t="shared" si="2"/>
        <v>7</v>
      </c>
      <c r="C10" s="38" t="s">
        <v>40</v>
      </c>
      <c r="D10" s="22">
        <v>231</v>
      </c>
      <c r="E10" s="15">
        <v>200</v>
      </c>
      <c r="F10" s="15">
        <v>246</v>
      </c>
      <c r="G10" s="15">
        <v>277</v>
      </c>
      <c r="H10" s="15">
        <v>127</v>
      </c>
      <c r="I10" s="23">
        <v>196</v>
      </c>
      <c r="J10" s="24">
        <f t="shared" si="0"/>
        <v>1277</v>
      </c>
      <c r="K10" s="25">
        <f t="shared" si="1"/>
        <v>212.83333333333334</v>
      </c>
      <c r="L10" s="26">
        <v>39191</v>
      </c>
      <c r="M10" s="20" t="s">
        <v>8</v>
      </c>
    </row>
    <row r="11" spans="1:13" ht="12.75">
      <c r="A11" s="12">
        <v>1</v>
      </c>
      <c r="B11" s="49">
        <f t="shared" si="2"/>
        <v>8</v>
      </c>
      <c r="C11" s="14" t="s">
        <v>9</v>
      </c>
      <c r="D11" s="22">
        <v>203</v>
      </c>
      <c r="E11" s="15">
        <v>244</v>
      </c>
      <c r="F11" s="16">
        <v>213</v>
      </c>
      <c r="G11" s="16">
        <v>206</v>
      </c>
      <c r="H11" s="16">
        <v>204</v>
      </c>
      <c r="I11" s="17">
        <v>191</v>
      </c>
      <c r="J11" s="24">
        <f t="shared" si="0"/>
        <v>1261</v>
      </c>
      <c r="K11" s="25">
        <f t="shared" si="1"/>
        <v>210.16666666666666</v>
      </c>
      <c r="L11" s="26">
        <v>39191</v>
      </c>
      <c r="M11" s="27" t="s">
        <v>19</v>
      </c>
    </row>
    <row r="12" spans="1:13" ht="12.75">
      <c r="A12" s="12">
        <v>1</v>
      </c>
      <c r="B12" s="49">
        <f t="shared" si="2"/>
        <v>9</v>
      </c>
      <c r="C12" s="14" t="s">
        <v>101</v>
      </c>
      <c r="D12" s="95">
        <v>247</v>
      </c>
      <c r="E12" s="15">
        <v>204</v>
      </c>
      <c r="F12" s="16">
        <v>197</v>
      </c>
      <c r="G12" s="16">
        <v>184</v>
      </c>
      <c r="H12" s="16">
        <v>224</v>
      </c>
      <c r="I12" s="17">
        <v>204</v>
      </c>
      <c r="J12" s="24">
        <f t="shared" si="0"/>
        <v>1260</v>
      </c>
      <c r="K12" s="25">
        <f t="shared" si="1"/>
        <v>210</v>
      </c>
      <c r="L12" s="26">
        <v>39193</v>
      </c>
      <c r="M12" s="27" t="s">
        <v>107</v>
      </c>
    </row>
    <row r="13" spans="1:13" ht="12.75">
      <c r="A13" s="12">
        <v>1</v>
      </c>
      <c r="B13" s="49">
        <f t="shared" si="2"/>
        <v>10</v>
      </c>
      <c r="C13" s="30" t="s">
        <v>93</v>
      </c>
      <c r="D13" s="31">
        <v>163</v>
      </c>
      <c r="E13" s="32">
        <v>277</v>
      </c>
      <c r="F13" s="33">
        <v>195</v>
      </c>
      <c r="G13" s="33">
        <v>195</v>
      </c>
      <c r="H13" s="33">
        <v>207</v>
      </c>
      <c r="I13" s="34">
        <v>220</v>
      </c>
      <c r="J13" s="35">
        <f t="shared" si="0"/>
        <v>1257</v>
      </c>
      <c r="K13" s="36">
        <f t="shared" si="1"/>
        <v>209.5</v>
      </c>
      <c r="L13" s="26">
        <v>39193</v>
      </c>
      <c r="M13" s="91" t="s">
        <v>155</v>
      </c>
    </row>
    <row r="14" spans="1:13" ht="12.75">
      <c r="A14" s="12">
        <v>1</v>
      </c>
      <c r="B14" s="49">
        <f t="shared" si="2"/>
        <v>11</v>
      </c>
      <c r="C14" s="56" t="s">
        <v>71</v>
      </c>
      <c r="D14" s="57">
        <v>224</v>
      </c>
      <c r="E14" s="58">
        <v>213</v>
      </c>
      <c r="F14" s="59">
        <v>189</v>
      </c>
      <c r="G14" s="59">
        <v>215</v>
      </c>
      <c r="H14" s="59">
        <v>213</v>
      </c>
      <c r="I14" s="60">
        <v>184</v>
      </c>
      <c r="J14" s="24">
        <f t="shared" si="0"/>
        <v>1238</v>
      </c>
      <c r="K14" s="25">
        <f t="shared" si="1"/>
        <v>206.33333333333334</v>
      </c>
      <c r="L14" s="26">
        <v>39193</v>
      </c>
      <c r="M14" s="20" t="s">
        <v>157</v>
      </c>
    </row>
    <row r="15" spans="1:13" ht="12.75">
      <c r="A15" s="12">
        <v>1</v>
      </c>
      <c r="B15" s="49">
        <f aca="true" t="shared" si="3" ref="B15:B22">B14+1</f>
        <v>12</v>
      </c>
      <c r="C15" s="38" t="s">
        <v>64</v>
      </c>
      <c r="D15" s="22">
        <v>201</v>
      </c>
      <c r="E15" s="15">
        <v>194</v>
      </c>
      <c r="F15" s="15">
        <v>168</v>
      </c>
      <c r="G15" s="15">
        <v>210</v>
      </c>
      <c r="H15" s="15">
        <v>257</v>
      </c>
      <c r="I15" s="23">
        <v>205</v>
      </c>
      <c r="J15" s="24">
        <f t="shared" si="0"/>
        <v>1235</v>
      </c>
      <c r="K15" s="25">
        <f t="shared" si="1"/>
        <v>205.83333333333334</v>
      </c>
      <c r="L15" s="26">
        <v>39192</v>
      </c>
      <c r="M15" s="20" t="s">
        <v>66</v>
      </c>
    </row>
    <row r="16" spans="1:13" ht="12.75">
      <c r="A16" s="12">
        <v>1</v>
      </c>
      <c r="B16" s="115">
        <v>2</v>
      </c>
      <c r="C16" s="93" t="s">
        <v>100</v>
      </c>
      <c r="D16" s="73">
        <v>192</v>
      </c>
      <c r="E16" s="74">
        <v>201</v>
      </c>
      <c r="F16" s="75">
        <v>221</v>
      </c>
      <c r="G16" s="75">
        <v>237</v>
      </c>
      <c r="H16" s="75">
        <v>200</v>
      </c>
      <c r="I16" s="76">
        <v>181</v>
      </c>
      <c r="J16" s="77">
        <f t="shared" si="0"/>
        <v>1232</v>
      </c>
      <c r="K16" s="78">
        <f t="shared" si="1"/>
        <v>205.33333333333334</v>
      </c>
      <c r="L16" s="26">
        <v>39193</v>
      </c>
      <c r="M16" s="83" t="s">
        <v>107</v>
      </c>
    </row>
    <row r="17" spans="1:13" ht="12.75">
      <c r="A17" s="12">
        <v>1</v>
      </c>
      <c r="B17" s="49">
        <v>13</v>
      </c>
      <c r="C17" s="14" t="s">
        <v>72</v>
      </c>
      <c r="D17" s="22">
        <v>212</v>
      </c>
      <c r="E17" s="15">
        <v>189</v>
      </c>
      <c r="F17" s="16">
        <v>190</v>
      </c>
      <c r="G17" s="16">
        <v>179</v>
      </c>
      <c r="H17" s="16">
        <v>213</v>
      </c>
      <c r="I17" s="17">
        <v>234</v>
      </c>
      <c r="J17" s="54">
        <f t="shared" si="0"/>
        <v>1217</v>
      </c>
      <c r="K17" s="25">
        <f t="shared" si="1"/>
        <v>202.83333333333334</v>
      </c>
      <c r="L17" s="26">
        <v>39193</v>
      </c>
      <c r="M17" s="27" t="s">
        <v>157</v>
      </c>
    </row>
    <row r="18" spans="1:13" ht="12.75">
      <c r="A18" s="12">
        <v>1</v>
      </c>
      <c r="B18" s="49">
        <f t="shared" si="3"/>
        <v>14</v>
      </c>
      <c r="C18" s="30" t="s">
        <v>10</v>
      </c>
      <c r="D18" s="31">
        <v>268</v>
      </c>
      <c r="E18" s="32">
        <v>197</v>
      </c>
      <c r="F18" s="33">
        <v>161</v>
      </c>
      <c r="G18" s="33">
        <v>184</v>
      </c>
      <c r="H18" s="33">
        <v>218</v>
      </c>
      <c r="I18" s="34">
        <v>188</v>
      </c>
      <c r="J18" s="55">
        <f t="shared" si="0"/>
        <v>1216</v>
      </c>
      <c r="K18" s="36">
        <f t="shared" si="1"/>
        <v>202.66666666666666</v>
      </c>
      <c r="L18" s="26">
        <v>39191</v>
      </c>
      <c r="M18" s="20" t="s">
        <v>8</v>
      </c>
    </row>
    <row r="19" spans="1:13" ht="12.75">
      <c r="A19" s="12">
        <v>1</v>
      </c>
      <c r="B19" s="49">
        <f t="shared" si="3"/>
        <v>15</v>
      </c>
      <c r="C19" s="14" t="s">
        <v>108</v>
      </c>
      <c r="D19" s="22">
        <v>223</v>
      </c>
      <c r="E19" s="15">
        <v>145</v>
      </c>
      <c r="F19" s="16">
        <v>247</v>
      </c>
      <c r="G19" s="16">
        <v>214</v>
      </c>
      <c r="H19" s="16">
        <v>200</v>
      </c>
      <c r="I19" s="17">
        <v>180</v>
      </c>
      <c r="J19" s="54">
        <f t="shared" si="0"/>
        <v>1209</v>
      </c>
      <c r="K19" s="25">
        <f t="shared" si="1"/>
        <v>201.5</v>
      </c>
      <c r="L19" s="26">
        <v>39193</v>
      </c>
      <c r="M19" s="27" t="s">
        <v>120</v>
      </c>
    </row>
    <row r="20" spans="1:13" ht="12.75">
      <c r="A20" s="12">
        <v>1</v>
      </c>
      <c r="B20" s="49">
        <f t="shared" si="3"/>
        <v>16</v>
      </c>
      <c r="C20" s="14" t="s">
        <v>36</v>
      </c>
      <c r="D20" s="22">
        <v>208</v>
      </c>
      <c r="E20" s="15">
        <v>236</v>
      </c>
      <c r="F20" s="15">
        <v>223</v>
      </c>
      <c r="G20" s="15">
        <v>254</v>
      </c>
      <c r="H20" s="15">
        <v>160</v>
      </c>
      <c r="I20" s="23">
        <v>128</v>
      </c>
      <c r="J20" s="54">
        <f t="shared" si="0"/>
        <v>1209</v>
      </c>
      <c r="K20" s="25">
        <f t="shared" si="1"/>
        <v>201.5</v>
      </c>
      <c r="L20" s="26">
        <v>39191</v>
      </c>
      <c r="M20" s="27" t="s">
        <v>19</v>
      </c>
    </row>
    <row r="21" spans="1:13" ht="12.75">
      <c r="A21" s="12">
        <v>1</v>
      </c>
      <c r="B21" s="49">
        <f t="shared" si="3"/>
        <v>17</v>
      </c>
      <c r="C21" s="14" t="s">
        <v>76</v>
      </c>
      <c r="D21" s="22">
        <v>165</v>
      </c>
      <c r="E21" s="15">
        <v>169</v>
      </c>
      <c r="F21" s="15">
        <v>214</v>
      </c>
      <c r="G21" s="15">
        <v>204</v>
      </c>
      <c r="H21" s="15">
        <v>210</v>
      </c>
      <c r="I21" s="23">
        <v>235</v>
      </c>
      <c r="J21" s="54">
        <f t="shared" si="0"/>
        <v>1197</v>
      </c>
      <c r="K21" s="25">
        <f t="shared" si="1"/>
        <v>199.5</v>
      </c>
      <c r="L21" s="26">
        <v>39193</v>
      </c>
      <c r="M21" s="20" t="s">
        <v>156</v>
      </c>
    </row>
    <row r="22" spans="1:13" ht="12.75">
      <c r="A22" s="12">
        <v>1</v>
      </c>
      <c r="B22" s="49">
        <f t="shared" si="3"/>
        <v>18</v>
      </c>
      <c r="C22" s="14" t="s">
        <v>110</v>
      </c>
      <c r="D22" s="22">
        <v>222</v>
      </c>
      <c r="E22" s="15">
        <v>212</v>
      </c>
      <c r="F22" s="15">
        <v>191</v>
      </c>
      <c r="G22" s="15">
        <v>186</v>
      </c>
      <c r="H22" s="15">
        <v>168</v>
      </c>
      <c r="I22" s="23">
        <v>209</v>
      </c>
      <c r="J22" s="54">
        <f t="shared" si="0"/>
        <v>1188</v>
      </c>
      <c r="K22" s="25">
        <f t="shared" si="1"/>
        <v>198</v>
      </c>
      <c r="L22" s="26">
        <v>39193</v>
      </c>
      <c r="M22" s="20" t="s">
        <v>120</v>
      </c>
    </row>
    <row r="23" spans="1:13" ht="12.75">
      <c r="A23" s="12">
        <v>1</v>
      </c>
      <c r="B23" s="49">
        <f>B22+1</f>
        <v>19</v>
      </c>
      <c r="C23" s="38" t="s">
        <v>60</v>
      </c>
      <c r="D23" s="22">
        <v>178</v>
      </c>
      <c r="E23" s="15">
        <v>234</v>
      </c>
      <c r="F23" s="15">
        <v>179</v>
      </c>
      <c r="G23" s="15">
        <v>193</v>
      </c>
      <c r="H23" s="15">
        <v>203</v>
      </c>
      <c r="I23" s="23">
        <v>200</v>
      </c>
      <c r="J23" s="54">
        <f t="shared" si="0"/>
        <v>1187</v>
      </c>
      <c r="K23" s="25">
        <f t="shared" si="1"/>
        <v>197.83333333333334</v>
      </c>
      <c r="L23" s="26">
        <v>39192</v>
      </c>
      <c r="M23" s="20" t="s">
        <v>66</v>
      </c>
    </row>
    <row r="24" spans="1:13" ht="12.75">
      <c r="A24" s="12">
        <v>1</v>
      </c>
      <c r="B24" s="49">
        <f>B23+1</f>
        <v>20</v>
      </c>
      <c r="C24" s="14" t="s">
        <v>27</v>
      </c>
      <c r="D24" s="22">
        <v>182</v>
      </c>
      <c r="E24" s="15">
        <v>200</v>
      </c>
      <c r="F24" s="16">
        <v>190</v>
      </c>
      <c r="G24" s="16">
        <v>185</v>
      </c>
      <c r="H24" s="16">
        <v>238</v>
      </c>
      <c r="I24" s="17">
        <v>190</v>
      </c>
      <c r="J24" s="54">
        <f t="shared" si="0"/>
        <v>1185</v>
      </c>
      <c r="K24" s="25">
        <f t="shared" si="1"/>
        <v>197.5</v>
      </c>
      <c r="L24" s="26">
        <v>39191</v>
      </c>
      <c r="M24" s="20" t="s">
        <v>8</v>
      </c>
    </row>
    <row r="25" spans="1:13" ht="12.75">
      <c r="A25" s="12">
        <v>1</v>
      </c>
      <c r="B25" s="49">
        <f>B24+1</f>
        <v>21</v>
      </c>
      <c r="C25" s="14" t="s">
        <v>47</v>
      </c>
      <c r="D25" s="22">
        <v>173</v>
      </c>
      <c r="E25" s="15">
        <v>183</v>
      </c>
      <c r="F25" s="16">
        <v>191</v>
      </c>
      <c r="G25" s="16">
        <v>219</v>
      </c>
      <c r="H25" s="16">
        <v>222</v>
      </c>
      <c r="I25" s="17">
        <v>194</v>
      </c>
      <c r="J25" s="54">
        <f t="shared" si="0"/>
        <v>1182</v>
      </c>
      <c r="K25" s="25">
        <f t="shared" si="1"/>
        <v>197</v>
      </c>
      <c r="L25" s="26">
        <v>39192</v>
      </c>
      <c r="M25" s="20" t="s">
        <v>65</v>
      </c>
    </row>
    <row r="26" spans="2:13" ht="12.75">
      <c r="B26" s="49">
        <f>B25+1</f>
        <v>22</v>
      </c>
      <c r="C26" s="14" t="s">
        <v>26</v>
      </c>
      <c r="D26" s="22">
        <v>199</v>
      </c>
      <c r="E26" s="15">
        <v>227</v>
      </c>
      <c r="F26" s="15">
        <v>170</v>
      </c>
      <c r="G26" s="15">
        <v>183</v>
      </c>
      <c r="H26" s="15">
        <v>188</v>
      </c>
      <c r="I26" s="23">
        <v>213</v>
      </c>
      <c r="J26" s="54">
        <f t="shared" si="0"/>
        <v>1180</v>
      </c>
      <c r="K26" s="25">
        <f t="shared" si="1"/>
        <v>196.66666666666666</v>
      </c>
      <c r="L26" s="26">
        <v>39191</v>
      </c>
      <c r="M26" s="20" t="s">
        <v>8</v>
      </c>
    </row>
    <row r="27" spans="1:13" ht="12.75">
      <c r="A27" s="12">
        <v>1</v>
      </c>
      <c r="B27" s="115">
        <v>3</v>
      </c>
      <c r="C27" s="50" t="s">
        <v>87</v>
      </c>
      <c r="D27" s="40">
        <v>192</v>
      </c>
      <c r="E27" s="41">
        <v>254</v>
      </c>
      <c r="F27" s="51">
        <v>200</v>
      </c>
      <c r="G27" s="51">
        <v>183</v>
      </c>
      <c r="H27" s="51">
        <v>155</v>
      </c>
      <c r="I27" s="52">
        <v>192</v>
      </c>
      <c r="J27" s="43">
        <f t="shared" si="0"/>
        <v>1176</v>
      </c>
      <c r="K27" s="44">
        <f t="shared" si="1"/>
        <v>196</v>
      </c>
      <c r="L27" s="26">
        <v>39193</v>
      </c>
      <c r="M27" s="88" t="s">
        <v>155</v>
      </c>
    </row>
    <row r="28" spans="1:13" ht="12.75">
      <c r="A28" s="28">
        <v>1</v>
      </c>
      <c r="B28" s="49">
        <v>23</v>
      </c>
      <c r="C28" s="14" t="s">
        <v>67</v>
      </c>
      <c r="D28" s="22">
        <v>168</v>
      </c>
      <c r="E28" s="15">
        <v>205</v>
      </c>
      <c r="F28" s="16">
        <v>203</v>
      </c>
      <c r="G28" s="16">
        <v>182</v>
      </c>
      <c r="H28" s="16">
        <v>220</v>
      </c>
      <c r="I28" s="17">
        <v>198</v>
      </c>
      <c r="J28" s="24">
        <f t="shared" si="0"/>
        <v>1176</v>
      </c>
      <c r="K28" s="25">
        <f t="shared" si="1"/>
        <v>196</v>
      </c>
      <c r="L28" s="26">
        <v>39193</v>
      </c>
      <c r="M28" s="20" t="s">
        <v>157</v>
      </c>
    </row>
    <row r="29" spans="1:15" ht="13.5" thickBot="1">
      <c r="A29" s="29">
        <v>1</v>
      </c>
      <c r="B29" s="119">
        <f aca="true" t="shared" si="4" ref="B29:B36">B28+1</f>
        <v>24</v>
      </c>
      <c r="C29" s="120" t="s">
        <v>23</v>
      </c>
      <c r="D29" s="121">
        <v>198</v>
      </c>
      <c r="E29" s="122">
        <v>189</v>
      </c>
      <c r="F29" s="123">
        <v>201</v>
      </c>
      <c r="G29" s="123">
        <v>178</v>
      </c>
      <c r="H29" s="123">
        <v>190</v>
      </c>
      <c r="I29" s="124">
        <v>218</v>
      </c>
      <c r="J29" s="125">
        <f t="shared" si="0"/>
        <v>1174</v>
      </c>
      <c r="K29" s="126">
        <f t="shared" si="1"/>
        <v>195.66666666666666</v>
      </c>
      <c r="L29" s="127">
        <v>39191</v>
      </c>
      <c r="M29" s="128" t="s">
        <v>19</v>
      </c>
      <c r="N29" s="129" t="s">
        <v>139</v>
      </c>
      <c r="O29" s="129"/>
    </row>
    <row r="30" spans="1:13" ht="12.75">
      <c r="A30" s="12">
        <v>1</v>
      </c>
      <c r="B30" s="116">
        <f t="shared" si="4"/>
        <v>25</v>
      </c>
      <c r="C30" s="61" t="s">
        <v>69</v>
      </c>
      <c r="D30" s="45">
        <v>192</v>
      </c>
      <c r="E30" s="46">
        <v>180</v>
      </c>
      <c r="F30" s="46">
        <v>207</v>
      </c>
      <c r="G30" s="46">
        <v>161</v>
      </c>
      <c r="H30" s="46">
        <v>198</v>
      </c>
      <c r="I30" s="63">
        <v>233</v>
      </c>
      <c r="J30" s="54">
        <f t="shared" si="0"/>
        <v>1171</v>
      </c>
      <c r="K30" s="62">
        <f t="shared" si="1"/>
        <v>195.16666666666666</v>
      </c>
      <c r="L30" s="26">
        <v>39193</v>
      </c>
      <c r="M30" s="118" t="s">
        <v>157</v>
      </c>
    </row>
    <row r="31" spans="1:13" ht="12.75">
      <c r="A31" s="28">
        <v>1</v>
      </c>
      <c r="B31" s="49">
        <f t="shared" si="4"/>
        <v>26</v>
      </c>
      <c r="C31" s="38" t="s">
        <v>24</v>
      </c>
      <c r="D31" s="22">
        <v>180</v>
      </c>
      <c r="E31" s="15">
        <v>237</v>
      </c>
      <c r="F31" s="15">
        <v>166</v>
      </c>
      <c r="G31" s="15">
        <v>168</v>
      </c>
      <c r="H31" s="15">
        <v>218</v>
      </c>
      <c r="I31" s="23">
        <v>200</v>
      </c>
      <c r="J31" s="24">
        <f t="shared" si="0"/>
        <v>1169</v>
      </c>
      <c r="K31" s="25">
        <f t="shared" si="1"/>
        <v>194.83333333333334</v>
      </c>
      <c r="L31" s="26">
        <v>39191</v>
      </c>
      <c r="M31" s="20" t="s">
        <v>12</v>
      </c>
    </row>
    <row r="32" spans="1:13" ht="12.75">
      <c r="A32" s="12">
        <v>1</v>
      </c>
      <c r="B32" s="49">
        <f t="shared" si="4"/>
        <v>27</v>
      </c>
      <c r="C32" s="14" t="s">
        <v>44</v>
      </c>
      <c r="D32" s="22">
        <v>223</v>
      </c>
      <c r="E32" s="15">
        <v>179</v>
      </c>
      <c r="F32" s="16">
        <v>178</v>
      </c>
      <c r="G32" s="16">
        <v>170</v>
      </c>
      <c r="H32" s="16">
        <v>177</v>
      </c>
      <c r="I32" s="17">
        <v>233</v>
      </c>
      <c r="J32" s="24">
        <f t="shared" si="0"/>
        <v>1160</v>
      </c>
      <c r="K32" s="25">
        <f t="shared" si="1"/>
        <v>193.33333333333334</v>
      </c>
      <c r="L32" s="26">
        <v>39192</v>
      </c>
      <c r="M32" s="20" t="s">
        <v>65</v>
      </c>
    </row>
    <row r="33" spans="1:13" ht="12.75">
      <c r="A33" s="12">
        <v>1</v>
      </c>
      <c r="B33" s="115">
        <v>4</v>
      </c>
      <c r="C33" s="39" t="s">
        <v>98</v>
      </c>
      <c r="D33" s="40">
        <v>163</v>
      </c>
      <c r="E33" s="41">
        <v>169</v>
      </c>
      <c r="F33" s="41">
        <v>204</v>
      </c>
      <c r="G33" s="41">
        <v>215</v>
      </c>
      <c r="H33" s="41">
        <v>202</v>
      </c>
      <c r="I33" s="42">
        <v>204</v>
      </c>
      <c r="J33" s="43">
        <f t="shared" si="0"/>
        <v>1157</v>
      </c>
      <c r="K33" s="44">
        <f t="shared" si="1"/>
        <v>192.83333333333334</v>
      </c>
      <c r="L33" s="26">
        <v>39193</v>
      </c>
      <c r="M33" s="88" t="s">
        <v>107</v>
      </c>
    </row>
    <row r="34" spans="1:13" ht="12.75">
      <c r="A34" s="12">
        <v>1</v>
      </c>
      <c r="B34" s="49">
        <v>28</v>
      </c>
      <c r="C34" s="14" t="s">
        <v>49</v>
      </c>
      <c r="D34" s="22">
        <v>192</v>
      </c>
      <c r="E34" s="15">
        <v>189</v>
      </c>
      <c r="F34" s="16">
        <v>219</v>
      </c>
      <c r="G34" s="16">
        <v>189</v>
      </c>
      <c r="H34" s="16">
        <v>178</v>
      </c>
      <c r="I34" s="17">
        <v>186</v>
      </c>
      <c r="J34" s="24">
        <f t="shared" si="0"/>
        <v>1153</v>
      </c>
      <c r="K34" s="25">
        <f t="shared" si="1"/>
        <v>192.16666666666666</v>
      </c>
      <c r="L34" s="26">
        <v>39192</v>
      </c>
      <c r="M34" s="27" t="s">
        <v>65</v>
      </c>
    </row>
    <row r="35" spans="1:13" ht="12.75">
      <c r="A35" s="37">
        <v>1</v>
      </c>
      <c r="B35" s="49">
        <f t="shared" si="4"/>
        <v>29</v>
      </c>
      <c r="C35" s="14" t="s">
        <v>51</v>
      </c>
      <c r="D35" s="22">
        <v>183</v>
      </c>
      <c r="E35" s="15">
        <v>215</v>
      </c>
      <c r="F35" s="16">
        <v>195</v>
      </c>
      <c r="G35" s="16">
        <v>189</v>
      </c>
      <c r="H35" s="16">
        <v>178</v>
      </c>
      <c r="I35" s="17">
        <v>190</v>
      </c>
      <c r="J35" s="24">
        <f aca="true" t="shared" si="5" ref="J35:J66">SUM(D35:I35)</f>
        <v>1150</v>
      </c>
      <c r="K35" s="25">
        <f aca="true" t="shared" si="6" ref="K35:K66">AVERAGE(D35:I35)</f>
        <v>191.66666666666666</v>
      </c>
      <c r="L35" s="26">
        <v>39192</v>
      </c>
      <c r="M35" s="20" t="s">
        <v>65</v>
      </c>
    </row>
    <row r="36" spans="1:13" ht="12.75">
      <c r="A36" s="12">
        <v>1</v>
      </c>
      <c r="B36" s="49">
        <f t="shared" si="4"/>
        <v>30</v>
      </c>
      <c r="C36" s="14" t="s">
        <v>55</v>
      </c>
      <c r="D36" s="22">
        <v>199</v>
      </c>
      <c r="E36" s="15">
        <v>164</v>
      </c>
      <c r="F36" s="16">
        <v>183</v>
      </c>
      <c r="G36" s="16">
        <v>195</v>
      </c>
      <c r="H36" s="16">
        <v>201</v>
      </c>
      <c r="I36" s="17">
        <v>205</v>
      </c>
      <c r="J36" s="24">
        <f t="shared" si="5"/>
        <v>1147</v>
      </c>
      <c r="K36" s="25">
        <f t="shared" si="6"/>
        <v>191.16666666666666</v>
      </c>
      <c r="L36" s="26">
        <v>39192</v>
      </c>
      <c r="M36" s="20" t="s">
        <v>66</v>
      </c>
    </row>
    <row r="37" spans="1:13" ht="12.75">
      <c r="A37" s="12">
        <v>1</v>
      </c>
      <c r="B37" s="115">
        <v>5</v>
      </c>
      <c r="C37" s="50" t="s">
        <v>104</v>
      </c>
      <c r="D37" s="40">
        <v>194</v>
      </c>
      <c r="E37" s="41">
        <v>196</v>
      </c>
      <c r="F37" s="41">
        <v>198</v>
      </c>
      <c r="G37" s="41">
        <v>194</v>
      </c>
      <c r="H37" s="41">
        <v>205</v>
      </c>
      <c r="I37" s="42">
        <v>156</v>
      </c>
      <c r="J37" s="43">
        <f t="shared" si="5"/>
        <v>1143</v>
      </c>
      <c r="K37" s="44">
        <f t="shared" si="6"/>
        <v>190.5</v>
      </c>
      <c r="L37" s="26">
        <v>39193</v>
      </c>
      <c r="M37" s="88" t="s">
        <v>107</v>
      </c>
    </row>
    <row r="38" spans="1:13" ht="12.75">
      <c r="A38" s="12">
        <v>1</v>
      </c>
      <c r="B38" s="49">
        <v>31</v>
      </c>
      <c r="C38" s="14" t="s">
        <v>97</v>
      </c>
      <c r="D38" s="22">
        <v>167</v>
      </c>
      <c r="E38" s="15">
        <v>187</v>
      </c>
      <c r="F38" s="16">
        <v>228</v>
      </c>
      <c r="G38" s="16">
        <v>222</v>
      </c>
      <c r="H38" s="16">
        <v>186</v>
      </c>
      <c r="I38" s="17">
        <v>152</v>
      </c>
      <c r="J38" s="24">
        <f t="shared" si="5"/>
        <v>1142</v>
      </c>
      <c r="K38" s="25">
        <f t="shared" si="6"/>
        <v>190.33333333333334</v>
      </c>
      <c r="L38" s="26">
        <v>39193</v>
      </c>
      <c r="M38" s="20" t="s">
        <v>107</v>
      </c>
    </row>
    <row r="39" spans="1:13" ht="12.75">
      <c r="A39" s="12">
        <v>1</v>
      </c>
      <c r="B39" s="115">
        <v>6</v>
      </c>
      <c r="C39" s="72" t="s">
        <v>73</v>
      </c>
      <c r="D39" s="73">
        <v>204</v>
      </c>
      <c r="E39" s="74">
        <v>183</v>
      </c>
      <c r="F39" s="75">
        <v>164</v>
      </c>
      <c r="G39" s="75">
        <v>203</v>
      </c>
      <c r="H39" s="75">
        <v>188</v>
      </c>
      <c r="I39" s="76">
        <v>200</v>
      </c>
      <c r="J39" s="77">
        <f t="shared" si="5"/>
        <v>1142</v>
      </c>
      <c r="K39" s="78">
        <f t="shared" si="6"/>
        <v>190.33333333333334</v>
      </c>
      <c r="L39" s="26">
        <v>39193</v>
      </c>
      <c r="M39" s="83" t="s">
        <v>157</v>
      </c>
    </row>
    <row r="40" spans="1:13" ht="12.75">
      <c r="A40" s="12">
        <v>1</v>
      </c>
      <c r="B40" s="115">
        <f>B39+1</f>
        <v>7</v>
      </c>
      <c r="C40" s="50" t="s">
        <v>59</v>
      </c>
      <c r="D40" s="40">
        <v>214</v>
      </c>
      <c r="E40" s="41">
        <v>170</v>
      </c>
      <c r="F40" s="51">
        <v>232</v>
      </c>
      <c r="G40" s="51">
        <v>151</v>
      </c>
      <c r="H40" s="51">
        <v>191</v>
      </c>
      <c r="I40" s="52">
        <v>180</v>
      </c>
      <c r="J40" s="43">
        <f t="shared" si="5"/>
        <v>1138</v>
      </c>
      <c r="K40" s="44">
        <f t="shared" si="6"/>
        <v>189.66666666666666</v>
      </c>
      <c r="L40" s="26">
        <v>39192</v>
      </c>
      <c r="M40" s="27" t="s">
        <v>66</v>
      </c>
    </row>
    <row r="41" spans="1:13" ht="12.75">
      <c r="A41" s="12">
        <v>1</v>
      </c>
      <c r="B41" s="49">
        <v>32</v>
      </c>
      <c r="C41" s="14" t="s">
        <v>116</v>
      </c>
      <c r="D41" s="22">
        <v>237</v>
      </c>
      <c r="E41" s="15">
        <v>192</v>
      </c>
      <c r="F41" s="16">
        <v>172</v>
      </c>
      <c r="G41" s="16">
        <v>160</v>
      </c>
      <c r="H41" s="16">
        <v>177</v>
      </c>
      <c r="I41" s="17">
        <v>197</v>
      </c>
      <c r="J41" s="24">
        <f t="shared" si="5"/>
        <v>1135</v>
      </c>
      <c r="K41" s="25">
        <f t="shared" si="6"/>
        <v>189.16666666666666</v>
      </c>
      <c r="L41" s="26">
        <v>39193</v>
      </c>
      <c r="M41" s="20" t="s">
        <v>120</v>
      </c>
    </row>
    <row r="42" spans="1:13" ht="12.75">
      <c r="A42" s="12">
        <v>1</v>
      </c>
      <c r="B42" s="49">
        <f>B41+1</f>
        <v>33</v>
      </c>
      <c r="C42" s="14" t="s">
        <v>35</v>
      </c>
      <c r="D42" s="22">
        <v>136</v>
      </c>
      <c r="E42" s="15">
        <v>238</v>
      </c>
      <c r="F42" s="15">
        <v>189</v>
      </c>
      <c r="G42" s="15">
        <v>178</v>
      </c>
      <c r="H42" s="15">
        <v>186</v>
      </c>
      <c r="I42" s="23">
        <v>202</v>
      </c>
      <c r="J42" s="24">
        <f t="shared" si="5"/>
        <v>1129</v>
      </c>
      <c r="K42" s="25">
        <f t="shared" si="6"/>
        <v>188.16666666666666</v>
      </c>
      <c r="L42" s="26">
        <v>39191</v>
      </c>
      <c r="M42" s="20" t="s">
        <v>19</v>
      </c>
    </row>
    <row r="43" spans="1:13" ht="12.75">
      <c r="A43" s="12">
        <v>1</v>
      </c>
      <c r="B43" s="49">
        <f>B42+1</f>
        <v>34</v>
      </c>
      <c r="C43" s="14" t="s">
        <v>88</v>
      </c>
      <c r="D43" s="22">
        <v>160</v>
      </c>
      <c r="E43" s="15">
        <v>189</v>
      </c>
      <c r="F43" s="16">
        <v>172</v>
      </c>
      <c r="G43" s="16">
        <v>202</v>
      </c>
      <c r="H43" s="16">
        <v>200</v>
      </c>
      <c r="I43" s="17">
        <v>203</v>
      </c>
      <c r="J43" s="24">
        <f t="shared" si="5"/>
        <v>1126</v>
      </c>
      <c r="K43" s="25">
        <f t="shared" si="6"/>
        <v>187.66666666666666</v>
      </c>
      <c r="L43" s="26">
        <v>39193</v>
      </c>
      <c r="M43" s="20" t="s">
        <v>155</v>
      </c>
    </row>
    <row r="44" spans="1:13" ht="12.75">
      <c r="A44" s="12">
        <v>1</v>
      </c>
      <c r="B44" s="115">
        <v>8</v>
      </c>
      <c r="C44" s="50" t="s">
        <v>75</v>
      </c>
      <c r="D44" s="40">
        <v>210</v>
      </c>
      <c r="E44" s="41">
        <v>201</v>
      </c>
      <c r="F44" s="51">
        <v>191</v>
      </c>
      <c r="G44" s="51">
        <v>186</v>
      </c>
      <c r="H44" s="51">
        <v>183</v>
      </c>
      <c r="I44" s="52">
        <v>148</v>
      </c>
      <c r="J44" s="43">
        <f t="shared" si="5"/>
        <v>1119</v>
      </c>
      <c r="K44" s="44">
        <f t="shared" si="6"/>
        <v>186.5</v>
      </c>
      <c r="L44" s="26">
        <v>39193</v>
      </c>
      <c r="M44" s="88" t="s">
        <v>156</v>
      </c>
    </row>
    <row r="45" spans="1:13" ht="12.75">
      <c r="A45" s="12">
        <v>1</v>
      </c>
      <c r="B45" s="115">
        <f>B44+1</f>
        <v>9</v>
      </c>
      <c r="C45" s="50" t="s">
        <v>90</v>
      </c>
      <c r="D45" s="40">
        <v>166</v>
      </c>
      <c r="E45" s="41">
        <v>199</v>
      </c>
      <c r="F45" s="41">
        <v>202</v>
      </c>
      <c r="G45" s="41">
        <v>170</v>
      </c>
      <c r="H45" s="41">
        <v>210</v>
      </c>
      <c r="I45" s="42">
        <v>171</v>
      </c>
      <c r="J45" s="43">
        <f t="shared" si="5"/>
        <v>1118</v>
      </c>
      <c r="K45" s="44">
        <f t="shared" si="6"/>
        <v>186.33333333333334</v>
      </c>
      <c r="L45" s="26">
        <v>39193</v>
      </c>
      <c r="M45" s="88" t="s">
        <v>155</v>
      </c>
    </row>
    <row r="46" spans="1:13" ht="12.75">
      <c r="A46" s="12">
        <v>1</v>
      </c>
      <c r="B46" s="49">
        <v>35</v>
      </c>
      <c r="C46" s="14" t="s">
        <v>50</v>
      </c>
      <c r="D46" s="22">
        <v>190</v>
      </c>
      <c r="E46" s="15">
        <v>216</v>
      </c>
      <c r="F46" s="15">
        <v>194</v>
      </c>
      <c r="G46" s="15">
        <v>158</v>
      </c>
      <c r="H46" s="15">
        <v>216</v>
      </c>
      <c r="I46" s="23">
        <v>141</v>
      </c>
      <c r="J46" s="24">
        <f t="shared" si="5"/>
        <v>1115</v>
      </c>
      <c r="K46" s="25">
        <f t="shared" si="6"/>
        <v>185.83333333333334</v>
      </c>
      <c r="L46" s="26">
        <v>39192</v>
      </c>
      <c r="M46" s="20" t="s">
        <v>65</v>
      </c>
    </row>
    <row r="47" spans="1:13" ht="12.75">
      <c r="A47" s="12">
        <v>1</v>
      </c>
      <c r="B47" s="115">
        <v>10</v>
      </c>
      <c r="C47" s="50" t="s">
        <v>46</v>
      </c>
      <c r="D47" s="40">
        <v>157</v>
      </c>
      <c r="E47" s="41">
        <v>217</v>
      </c>
      <c r="F47" s="41">
        <v>179</v>
      </c>
      <c r="G47" s="41">
        <v>172</v>
      </c>
      <c r="H47" s="41">
        <v>185</v>
      </c>
      <c r="I47" s="42">
        <v>205</v>
      </c>
      <c r="J47" s="43">
        <f t="shared" si="5"/>
        <v>1115</v>
      </c>
      <c r="K47" s="44">
        <f t="shared" si="6"/>
        <v>185.83333333333334</v>
      </c>
      <c r="L47" s="26">
        <v>39192</v>
      </c>
      <c r="M47" s="20" t="s">
        <v>65</v>
      </c>
    </row>
    <row r="48" spans="1:13" ht="12.75">
      <c r="A48" s="12">
        <v>1</v>
      </c>
      <c r="B48" s="49">
        <v>36</v>
      </c>
      <c r="C48" s="14" t="s">
        <v>15</v>
      </c>
      <c r="D48" s="22">
        <v>204</v>
      </c>
      <c r="E48" s="15">
        <v>172</v>
      </c>
      <c r="F48" s="15">
        <v>174</v>
      </c>
      <c r="G48" s="15">
        <v>172</v>
      </c>
      <c r="H48" s="15">
        <v>213</v>
      </c>
      <c r="I48" s="23">
        <v>178</v>
      </c>
      <c r="J48" s="24">
        <f t="shared" si="5"/>
        <v>1113</v>
      </c>
      <c r="K48" s="25">
        <f t="shared" si="6"/>
        <v>185.5</v>
      </c>
      <c r="L48" s="26">
        <v>39191</v>
      </c>
      <c r="M48" s="20" t="s">
        <v>19</v>
      </c>
    </row>
    <row r="49" spans="1:13" ht="12.75">
      <c r="A49" s="12">
        <v>1</v>
      </c>
      <c r="B49" s="49">
        <f>B48+1</f>
        <v>37</v>
      </c>
      <c r="C49" s="14" t="s">
        <v>41</v>
      </c>
      <c r="D49" s="22">
        <v>213</v>
      </c>
      <c r="E49" s="15">
        <v>165</v>
      </c>
      <c r="F49" s="15">
        <v>159</v>
      </c>
      <c r="G49" s="15">
        <v>175</v>
      </c>
      <c r="H49" s="15">
        <v>189</v>
      </c>
      <c r="I49" s="23">
        <v>198</v>
      </c>
      <c r="J49" s="24">
        <f t="shared" si="5"/>
        <v>1099</v>
      </c>
      <c r="K49" s="25">
        <f t="shared" si="6"/>
        <v>183.16666666666666</v>
      </c>
      <c r="L49" s="26">
        <v>39191</v>
      </c>
      <c r="M49" s="20" t="s">
        <v>12</v>
      </c>
    </row>
    <row r="50" spans="1:13" ht="12.75">
      <c r="A50" s="28">
        <v>1</v>
      </c>
      <c r="B50" s="49">
        <f>B49+1</f>
        <v>38</v>
      </c>
      <c r="C50" s="14" t="s">
        <v>102</v>
      </c>
      <c r="D50" s="95">
        <v>211</v>
      </c>
      <c r="E50" s="15">
        <v>212</v>
      </c>
      <c r="F50" s="15">
        <v>201</v>
      </c>
      <c r="G50" s="15">
        <v>150</v>
      </c>
      <c r="H50" s="15">
        <v>140</v>
      </c>
      <c r="I50" s="23">
        <v>183</v>
      </c>
      <c r="J50" s="24">
        <f t="shared" si="5"/>
        <v>1097</v>
      </c>
      <c r="K50" s="25">
        <f t="shared" si="6"/>
        <v>182.83333333333334</v>
      </c>
      <c r="L50" s="26">
        <v>39193</v>
      </c>
      <c r="M50" s="20" t="s">
        <v>107</v>
      </c>
    </row>
    <row r="51" spans="1:13" ht="12.75">
      <c r="A51" s="28">
        <v>1</v>
      </c>
      <c r="B51" s="140">
        <v>4</v>
      </c>
      <c r="C51" s="89" t="s">
        <v>85</v>
      </c>
      <c r="D51" s="31">
        <v>172</v>
      </c>
      <c r="E51" s="32">
        <v>208</v>
      </c>
      <c r="F51" s="32">
        <v>126</v>
      </c>
      <c r="G51" s="32">
        <v>192</v>
      </c>
      <c r="H51" s="32">
        <v>185</v>
      </c>
      <c r="I51" s="90">
        <v>212</v>
      </c>
      <c r="J51" s="35">
        <f t="shared" si="5"/>
        <v>1095</v>
      </c>
      <c r="K51" s="36">
        <f t="shared" si="6"/>
        <v>182.5</v>
      </c>
      <c r="L51" s="85">
        <v>39193</v>
      </c>
      <c r="M51" s="91" t="s">
        <v>155</v>
      </c>
    </row>
    <row r="52" spans="1:13" ht="12.75">
      <c r="A52" s="12">
        <v>1</v>
      </c>
      <c r="B52" s="49">
        <v>39</v>
      </c>
      <c r="C52" s="14" t="s">
        <v>82</v>
      </c>
      <c r="D52" s="22">
        <v>176</v>
      </c>
      <c r="E52" s="15">
        <v>179</v>
      </c>
      <c r="F52" s="16">
        <v>172</v>
      </c>
      <c r="G52" s="16">
        <v>166</v>
      </c>
      <c r="H52" s="16">
        <v>183</v>
      </c>
      <c r="I52" s="17">
        <v>217</v>
      </c>
      <c r="J52" s="24">
        <f t="shared" si="5"/>
        <v>1093</v>
      </c>
      <c r="K52" s="25">
        <f t="shared" si="6"/>
        <v>182.16666666666666</v>
      </c>
      <c r="L52" s="26">
        <v>39193</v>
      </c>
      <c r="M52" s="20" t="s">
        <v>156</v>
      </c>
    </row>
    <row r="53" spans="1:13" ht="12.75">
      <c r="A53" s="12">
        <v>1</v>
      </c>
      <c r="B53" s="49">
        <f>B52+1</f>
        <v>40</v>
      </c>
      <c r="C53" s="14" t="s">
        <v>14</v>
      </c>
      <c r="D53" s="22">
        <v>200</v>
      </c>
      <c r="E53" s="15">
        <v>145</v>
      </c>
      <c r="F53" s="16">
        <v>161</v>
      </c>
      <c r="G53" s="16">
        <v>205</v>
      </c>
      <c r="H53" s="16">
        <v>180</v>
      </c>
      <c r="I53" s="17">
        <v>199</v>
      </c>
      <c r="J53" s="24">
        <f t="shared" si="5"/>
        <v>1090</v>
      </c>
      <c r="K53" s="25">
        <f t="shared" si="6"/>
        <v>181.66666666666666</v>
      </c>
      <c r="L53" s="26">
        <v>39191</v>
      </c>
      <c r="M53" s="20" t="s">
        <v>12</v>
      </c>
    </row>
    <row r="54" spans="1:13" ht="12.75">
      <c r="A54" s="12">
        <v>1</v>
      </c>
      <c r="B54" s="49">
        <f>B53+1</f>
        <v>41</v>
      </c>
      <c r="C54" s="38" t="s">
        <v>7</v>
      </c>
      <c r="D54" s="22">
        <v>170</v>
      </c>
      <c r="E54" s="15">
        <v>164</v>
      </c>
      <c r="F54" s="15">
        <v>216</v>
      </c>
      <c r="G54" s="15">
        <v>170</v>
      </c>
      <c r="H54" s="15">
        <v>182</v>
      </c>
      <c r="I54" s="23">
        <v>187</v>
      </c>
      <c r="J54" s="24">
        <f t="shared" si="5"/>
        <v>1089</v>
      </c>
      <c r="K54" s="25">
        <f t="shared" si="6"/>
        <v>181.5</v>
      </c>
      <c r="L54" s="26">
        <v>39191</v>
      </c>
      <c r="M54" s="20" t="s">
        <v>12</v>
      </c>
    </row>
    <row r="55" spans="1:13" ht="12.75">
      <c r="A55" s="12">
        <v>1</v>
      </c>
      <c r="B55" s="115">
        <v>11</v>
      </c>
      <c r="C55" s="50" t="s">
        <v>113</v>
      </c>
      <c r="D55" s="40">
        <v>177</v>
      </c>
      <c r="E55" s="41">
        <v>146</v>
      </c>
      <c r="F55" s="51">
        <v>138</v>
      </c>
      <c r="G55" s="51">
        <v>196</v>
      </c>
      <c r="H55" s="51">
        <v>214</v>
      </c>
      <c r="I55" s="52">
        <v>217</v>
      </c>
      <c r="J55" s="43">
        <f t="shared" si="5"/>
        <v>1088</v>
      </c>
      <c r="K55" s="44">
        <f t="shared" si="6"/>
        <v>181.33333333333334</v>
      </c>
      <c r="L55" s="26">
        <v>39193</v>
      </c>
      <c r="M55" s="20" t="s">
        <v>120</v>
      </c>
    </row>
    <row r="56" spans="1:13" ht="12.75">
      <c r="A56" s="12">
        <v>1</v>
      </c>
      <c r="B56" s="140">
        <v>5</v>
      </c>
      <c r="C56" s="30" t="s">
        <v>70</v>
      </c>
      <c r="D56" s="31">
        <v>173</v>
      </c>
      <c r="E56" s="32">
        <v>217</v>
      </c>
      <c r="F56" s="33">
        <v>153</v>
      </c>
      <c r="G56" s="33">
        <v>188</v>
      </c>
      <c r="H56" s="33">
        <v>172</v>
      </c>
      <c r="I56" s="34">
        <v>185</v>
      </c>
      <c r="J56" s="35">
        <f t="shared" si="5"/>
        <v>1088</v>
      </c>
      <c r="K56" s="36">
        <f t="shared" si="6"/>
        <v>181.33333333333334</v>
      </c>
      <c r="L56" s="26">
        <v>39193</v>
      </c>
      <c r="M56" s="86" t="s">
        <v>157</v>
      </c>
    </row>
    <row r="57" spans="1:13" ht="12.75">
      <c r="A57" s="12">
        <v>1</v>
      </c>
      <c r="B57" s="49">
        <v>42</v>
      </c>
      <c r="C57" s="14" t="s">
        <v>39</v>
      </c>
      <c r="D57" s="22">
        <v>146</v>
      </c>
      <c r="E57" s="15">
        <v>165</v>
      </c>
      <c r="F57" s="16">
        <v>160</v>
      </c>
      <c r="G57" s="16">
        <v>199</v>
      </c>
      <c r="H57" s="16">
        <v>194</v>
      </c>
      <c r="I57" s="17">
        <v>213</v>
      </c>
      <c r="J57" s="24">
        <f t="shared" si="5"/>
        <v>1077</v>
      </c>
      <c r="K57" s="25">
        <f t="shared" si="6"/>
        <v>179.5</v>
      </c>
      <c r="L57" s="26">
        <v>39191</v>
      </c>
      <c r="M57" s="27" t="s">
        <v>8</v>
      </c>
    </row>
    <row r="58" spans="1:13" ht="12.75">
      <c r="A58" s="12">
        <v>1</v>
      </c>
      <c r="B58" s="49">
        <f>B57+1</f>
        <v>43</v>
      </c>
      <c r="C58" s="14" t="s">
        <v>117</v>
      </c>
      <c r="D58" s="22">
        <v>149</v>
      </c>
      <c r="E58" s="15">
        <v>181</v>
      </c>
      <c r="F58" s="16">
        <v>192</v>
      </c>
      <c r="G58" s="16">
        <v>165</v>
      </c>
      <c r="H58" s="16">
        <v>199</v>
      </c>
      <c r="I58" s="17">
        <v>190</v>
      </c>
      <c r="J58" s="24">
        <f t="shared" si="5"/>
        <v>1076</v>
      </c>
      <c r="K58" s="25">
        <f t="shared" si="6"/>
        <v>179.33333333333334</v>
      </c>
      <c r="L58" s="26">
        <v>39193</v>
      </c>
      <c r="M58" s="20" t="s">
        <v>120</v>
      </c>
    </row>
    <row r="59" spans="1:13" ht="12.75">
      <c r="A59" s="28">
        <v>1</v>
      </c>
      <c r="B59" s="49">
        <f>B58+1</f>
        <v>44</v>
      </c>
      <c r="C59" s="14" t="s">
        <v>109</v>
      </c>
      <c r="D59" s="22">
        <v>232</v>
      </c>
      <c r="E59" s="15">
        <v>140</v>
      </c>
      <c r="F59" s="15">
        <v>188</v>
      </c>
      <c r="G59" s="15">
        <v>167</v>
      </c>
      <c r="H59" s="15">
        <v>189</v>
      </c>
      <c r="I59" s="23">
        <v>157</v>
      </c>
      <c r="J59" s="24">
        <f t="shared" si="5"/>
        <v>1073</v>
      </c>
      <c r="K59" s="25">
        <f t="shared" si="6"/>
        <v>178.83333333333334</v>
      </c>
      <c r="L59" s="26">
        <v>39193</v>
      </c>
      <c r="M59" s="20" t="s">
        <v>120</v>
      </c>
    </row>
    <row r="60" spans="1:15" ht="13.5" thickBot="1">
      <c r="A60" s="28">
        <v>1</v>
      </c>
      <c r="B60" s="131">
        <v>12</v>
      </c>
      <c r="C60" s="132" t="s">
        <v>52</v>
      </c>
      <c r="D60" s="133">
        <v>210</v>
      </c>
      <c r="E60" s="134">
        <v>125</v>
      </c>
      <c r="F60" s="134">
        <v>187</v>
      </c>
      <c r="G60" s="134">
        <v>213</v>
      </c>
      <c r="H60" s="134">
        <v>142</v>
      </c>
      <c r="I60" s="135">
        <v>182</v>
      </c>
      <c r="J60" s="136">
        <f t="shared" si="5"/>
        <v>1059</v>
      </c>
      <c r="K60" s="137">
        <f t="shared" si="6"/>
        <v>176.5</v>
      </c>
      <c r="L60" s="127">
        <v>39192</v>
      </c>
      <c r="M60" s="138" t="s">
        <v>65</v>
      </c>
      <c r="N60" s="129" t="s">
        <v>140</v>
      </c>
      <c r="O60" s="129"/>
    </row>
    <row r="61" spans="1:13" ht="12.75">
      <c r="A61" s="12">
        <v>1</v>
      </c>
      <c r="B61" s="130">
        <v>45</v>
      </c>
      <c r="C61" s="61" t="s">
        <v>17</v>
      </c>
      <c r="D61" s="45">
        <v>181</v>
      </c>
      <c r="E61" s="46">
        <v>170</v>
      </c>
      <c r="F61" s="46">
        <v>159</v>
      </c>
      <c r="G61" s="46">
        <v>209</v>
      </c>
      <c r="H61" s="46">
        <v>163</v>
      </c>
      <c r="I61" s="63">
        <v>175</v>
      </c>
      <c r="J61" s="54">
        <f t="shared" si="5"/>
        <v>1057</v>
      </c>
      <c r="K61" s="62">
        <f t="shared" si="6"/>
        <v>176.16666666666666</v>
      </c>
      <c r="L61" s="117">
        <v>39191</v>
      </c>
      <c r="M61" s="118" t="s">
        <v>19</v>
      </c>
    </row>
    <row r="62" spans="1:13" ht="12.75">
      <c r="A62" s="28">
        <v>1</v>
      </c>
      <c r="B62" s="21">
        <f>B61+1</f>
        <v>46</v>
      </c>
      <c r="C62" s="14" t="s">
        <v>80</v>
      </c>
      <c r="D62" s="22">
        <v>214</v>
      </c>
      <c r="E62" s="15">
        <v>189</v>
      </c>
      <c r="F62" s="15">
        <v>195</v>
      </c>
      <c r="G62" s="15">
        <v>159</v>
      </c>
      <c r="H62" s="15">
        <v>137</v>
      </c>
      <c r="I62" s="23">
        <v>159</v>
      </c>
      <c r="J62" s="24">
        <f t="shared" si="5"/>
        <v>1053</v>
      </c>
      <c r="K62" s="25">
        <f t="shared" si="6"/>
        <v>175.5</v>
      </c>
      <c r="L62" s="26">
        <v>39193</v>
      </c>
      <c r="M62" s="20" t="s">
        <v>156</v>
      </c>
    </row>
    <row r="63" spans="1:14" s="28" customFormat="1" ht="12.75">
      <c r="A63" s="12">
        <v>1</v>
      </c>
      <c r="B63" s="21">
        <f>B62+1</f>
        <v>47</v>
      </c>
      <c r="C63" s="14" t="s">
        <v>13</v>
      </c>
      <c r="D63" s="22">
        <v>190</v>
      </c>
      <c r="E63" s="15">
        <v>167</v>
      </c>
      <c r="F63" s="16">
        <v>189</v>
      </c>
      <c r="G63" s="16">
        <v>168</v>
      </c>
      <c r="H63" s="16">
        <v>167</v>
      </c>
      <c r="I63" s="17">
        <v>169</v>
      </c>
      <c r="J63" s="24">
        <f t="shared" si="5"/>
        <v>1050</v>
      </c>
      <c r="K63" s="25">
        <f t="shared" si="6"/>
        <v>175</v>
      </c>
      <c r="L63" s="26">
        <v>39191</v>
      </c>
      <c r="M63" s="20" t="s">
        <v>12</v>
      </c>
      <c r="N63" s="12"/>
    </row>
    <row r="64" spans="1:14" s="28" customFormat="1" ht="12.75">
      <c r="A64" s="28">
        <v>1</v>
      </c>
      <c r="B64" s="21">
        <f>B63+1</f>
        <v>48</v>
      </c>
      <c r="C64" s="14" t="s">
        <v>99</v>
      </c>
      <c r="D64" s="22">
        <v>147</v>
      </c>
      <c r="E64" s="15">
        <v>156</v>
      </c>
      <c r="F64" s="16">
        <v>128</v>
      </c>
      <c r="G64" s="16">
        <v>183</v>
      </c>
      <c r="H64" s="16">
        <v>192</v>
      </c>
      <c r="I64" s="17">
        <v>243</v>
      </c>
      <c r="J64" s="24">
        <f t="shared" si="5"/>
        <v>1049</v>
      </c>
      <c r="K64" s="25">
        <f t="shared" si="6"/>
        <v>174.83333333333334</v>
      </c>
      <c r="L64" s="26">
        <v>39193</v>
      </c>
      <c r="M64" s="20" t="s">
        <v>107</v>
      </c>
      <c r="N64" s="12"/>
    </row>
    <row r="65" spans="1:14" s="28" customFormat="1" ht="12.75">
      <c r="A65" s="12">
        <v>1</v>
      </c>
      <c r="B65" s="141">
        <v>6</v>
      </c>
      <c r="C65" s="89" t="s">
        <v>86</v>
      </c>
      <c r="D65" s="31">
        <v>192</v>
      </c>
      <c r="E65" s="32">
        <v>148</v>
      </c>
      <c r="F65" s="32">
        <v>172</v>
      </c>
      <c r="G65" s="32">
        <v>200</v>
      </c>
      <c r="H65" s="32">
        <v>156</v>
      </c>
      <c r="I65" s="90">
        <v>176</v>
      </c>
      <c r="J65" s="35">
        <f t="shared" si="5"/>
        <v>1044</v>
      </c>
      <c r="K65" s="36">
        <f t="shared" si="6"/>
        <v>174</v>
      </c>
      <c r="L65" s="26">
        <v>39193</v>
      </c>
      <c r="M65" s="91" t="s">
        <v>155</v>
      </c>
      <c r="N65" s="12"/>
    </row>
    <row r="66" spans="1:14" s="28" customFormat="1" ht="12.75">
      <c r="A66" s="12">
        <v>1</v>
      </c>
      <c r="B66" s="21">
        <v>49</v>
      </c>
      <c r="C66" s="14" t="s">
        <v>78</v>
      </c>
      <c r="D66" s="22">
        <v>168</v>
      </c>
      <c r="E66" s="15">
        <v>178</v>
      </c>
      <c r="F66" s="15">
        <v>168</v>
      </c>
      <c r="G66" s="15">
        <v>170</v>
      </c>
      <c r="H66" s="15">
        <v>163</v>
      </c>
      <c r="I66" s="23">
        <v>195</v>
      </c>
      <c r="J66" s="24">
        <f t="shared" si="5"/>
        <v>1042</v>
      </c>
      <c r="K66" s="25">
        <f t="shared" si="6"/>
        <v>173.66666666666666</v>
      </c>
      <c r="L66" s="26">
        <v>39193</v>
      </c>
      <c r="M66" s="20" t="s">
        <v>156</v>
      </c>
      <c r="N66" s="12"/>
    </row>
    <row r="67" spans="1:14" s="28" customFormat="1" ht="12.75">
      <c r="A67" s="12">
        <v>1</v>
      </c>
      <c r="B67" s="115">
        <v>13</v>
      </c>
      <c r="C67" s="50" t="s">
        <v>68</v>
      </c>
      <c r="D67" s="40">
        <v>190</v>
      </c>
      <c r="E67" s="41">
        <v>167</v>
      </c>
      <c r="F67" s="41">
        <v>118</v>
      </c>
      <c r="G67" s="41">
        <v>225</v>
      </c>
      <c r="H67" s="41">
        <v>166</v>
      </c>
      <c r="I67" s="42">
        <v>174</v>
      </c>
      <c r="J67" s="43">
        <f aca="true" t="shared" si="7" ref="J67:J98">SUM(D67:I67)</f>
        <v>1040</v>
      </c>
      <c r="K67" s="44">
        <f aca="true" t="shared" si="8" ref="K67:K98">AVERAGE(D67:I67)</f>
        <v>173.33333333333334</v>
      </c>
      <c r="L67" s="26">
        <v>39193</v>
      </c>
      <c r="M67" s="20" t="s">
        <v>157</v>
      </c>
      <c r="N67" s="12"/>
    </row>
    <row r="68" spans="1:14" s="28" customFormat="1" ht="12.75">
      <c r="A68" s="12">
        <v>1</v>
      </c>
      <c r="B68" s="49">
        <v>50</v>
      </c>
      <c r="C68" s="38" t="s">
        <v>56</v>
      </c>
      <c r="D68" s="22">
        <v>193</v>
      </c>
      <c r="E68" s="15">
        <v>169</v>
      </c>
      <c r="F68" s="15">
        <v>136</v>
      </c>
      <c r="G68" s="15">
        <v>173</v>
      </c>
      <c r="H68" s="15">
        <v>162</v>
      </c>
      <c r="I68" s="23">
        <v>207</v>
      </c>
      <c r="J68" s="24">
        <f t="shared" si="7"/>
        <v>1040</v>
      </c>
      <c r="K68" s="25">
        <f t="shared" si="8"/>
        <v>173.33333333333334</v>
      </c>
      <c r="L68" s="26">
        <v>39192</v>
      </c>
      <c r="M68" s="20" t="s">
        <v>66</v>
      </c>
      <c r="N68" s="12"/>
    </row>
    <row r="69" spans="1:14" s="28" customFormat="1" ht="12.75">
      <c r="A69" s="28">
        <v>1</v>
      </c>
      <c r="B69" s="115">
        <v>14</v>
      </c>
      <c r="C69" s="50" t="s">
        <v>48</v>
      </c>
      <c r="D69" s="40">
        <v>146</v>
      </c>
      <c r="E69" s="41">
        <v>224</v>
      </c>
      <c r="F69" s="51">
        <v>191</v>
      </c>
      <c r="G69" s="51">
        <v>168</v>
      </c>
      <c r="H69" s="51">
        <v>159</v>
      </c>
      <c r="I69" s="52">
        <v>152</v>
      </c>
      <c r="J69" s="43">
        <f t="shared" si="7"/>
        <v>1040</v>
      </c>
      <c r="K69" s="44">
        <f t="shared" si="8"/>
        <v>173.33333333333334</v>
      </c>
      <c r="L69" s="26">
        <v>39192</v>
      </c>
      <c r="M69" s="27" t="s">
        <v>65</v>
      </c>
      <c r="N69" s="12"/>
    </row>
    <row r="70" spans="1:14" s="28" customFormat="1" ht="12.75">
      <c r="A70" s="12">
        <v>1</v>
      </c>
      <c r="B70" s="49">
        <v>51</v>
      </c>
      <c r="C70" s="14" t="s">
        <v>37</v>
      </c>
      <c r="D70" s="22">
        <v>155</v>
      </c>
      <c r="E70" s="15">
        <v>189</v>
      </c>
      <c r="F70" s="70">
        <v>201</v>
      </c>
      <c r="G70" s="15">
        <v>202</v>
      </c>
      <c r="H70" s="15">
        <v>165</v>
      </c>
      <c r="I70" s="71">
        <v>124</v>
      </c>
      <c r="J70" s="24">
        <f t="shared" si="7"/>
        <v>1036</v>
      </c>
      <c r="K70" s="25">
        <f t="shared" si="8"/>
        <v>172.66666666666666</v>
      </c>
      <c r="L70" s="26">
        <v>39191</v>
      </c>
      <c r="M70" s="27" t="s">
        <v>8</v>
      </c>
      <c r="N70" s="12"/>
    </row>
    <row r="71" spans="1:14" s="28" customFormat="1" ht="12.75">
      <c r="A71" s="12">
        <v>1</v>
      </c>
      <c r="B71" s="49">
        <f>B70+1</f>
        <v>52</v>
      </c>
      <c r="C71" s="14" t="s">
        <v>103</v>
      </c>
      <c r="D71" s="22">
        <v>175</v>
      </c>
      <c r="E71" s="15">
        <v>195</v>
      </c>
      <c r="F71" s="16">
        <v>176</v>
      </c>
      <c r="G71" s="16">
        <v>170</v>
      </c>
      <c r="H71" s="16">
        <v>149</v>
      </c>
      <c r="I71" s="17">
        <v>169</v>
      </c>
      <c r="J71" s="24">
        <f t="shared" si="7"/>
        <v>1034</v>
      </c>
      <c r="K71" s="25">
        <f t="shared" si="8"/>
        <v>172.33333333333334</v>
      </c>
      <c r="L71" s="26">
        <v>39193</v>
      </c>
      <c r="M71" s="27" t="s">
        <v>107</v>
      </c>
      <c r="N71" s="12"/>
    </row>
    <row r="72" spans="1:14" s="28" customFormat="1" ht="12.75">
      <c r="A72" s="12">
        <v>1</v>
      </c>
      <c r="B72" s="49">
        <f>B71+1</f>
        <v>53</v>
      </c>
      <c r="C72" s="14" t="s">
        <v>79</v>
      </c>
      <c r="D72" s="22">
        <v>135</v>
      </c>
      <c r="E72" s="15">
        <v>155</v>
      </c>
      <c r="F72" s="16">
        <v>176</v>
      </c>
      <c r="G72" s="16">
        <v>205</v>
      </c>
      <c r="H72" s="16">
        <v>189</v>
      </c>
      <c r="I72" s="17">
        <v>170</v>
      </c>
      <c r="J72" s="24">
        <f t="shared" si="7"/>
        <v>1030</v>
      </c>
      <c r="K72" s="25">
        <f t="shared" si="8"/>
        <v>171.66666666666666</v>
      </c>
      <c r="L72" s="26">
        <v>39193</v>
      </c>
      <c r="M72" s="27" t="s">
        <v>156</v>
      </c>
      <c r="N72" s="12"/>
    </row>
    <row r="73" spans="1:14" s="28" customFormat="1" ht="12.75">
      <c r="A73" s="53">
        <v>1</v>
      </c>
      <c r="B73" s="115">
        <v>15</v>
      </c>
      <c r="C73" s="50" t="s">
        <v>118</v>
      </c>
      <c r="D73" s="40">
        <v>150</v>
      </c>
      <c r="E73" s="41">
        <v>151</v>
      </c>
      <c r="F73" s="51">
        <v>174</v>
      </c>
      <c r="G73" s="51">
        <v>158</v>
      </c>
      <c r="H73" s="51">
        <v>190</v>
      </c>
      <c r="I73" s="52">
        <v>204</v>
      </c>
      <c r="J73" s="43">
        <f t="shared" si="7"/>
        <v>1027</v>
      </c>
      <c r="K73" s="44">
        <f t="shared" si="8"/>
        <v>171.16666666666666</v>
      </c>
      <c r="L73" s="26">
        <v>39193</v>
      </c>
      <c r="M73" s="174" t="s">
        <v>120</v>
      </c>
      <c r="N73" s="12"/>
    </row>
    <row r="74" spans="1:14" s="28" customFormat="1" ht="12.75">
      <c r="A74" s="12">
        <v>1</v>
      </c>
      <c r="B74" s="140">
        <v>7</v>
      </c>
      <c r="C74" s="89" t="s">
        <v>91</v>
      </c>
      <c r="D74" s="31">
        <v>176</v>
      </c>
      <c r="E74" s="32">
        <v>171</v>
      </c>
      <c r="F74" s="32">
        <v>162</v>
      </c>
      <c r="G74" s="32">
        <v>166</v>
      </c>
      <c r="H74" s="32">
        <v>149</v>
      </c>
      <c r="I74" s="90">
        <v>202</v>
      </c>
      <c r="J74" s="35">
        <f t="shared" si="7"/>
        <v>1026</v>
      </c>
      <c r="K74" s="36">
        <f t="shared" si="8"/>
        <v>171</v>
      </c>
      <c r="L74" s="26">
        <v>39193</v>
      </c>
      <c r="M74" s="91" t="s">
        <v>155</v>
      </c>
      <c r="N74" s="12"/>
    </row>
    <row r="75" spans="1:13" ht="12.75">
      <c r="A75" s="12">
        <v>1</v>
      </c>
      <c r="B75" s="49">
        <v>54</v>
      </c>
      <c r="C75" s="14" t="s">
        <v>58</v>
      </c>
      <c r="D75" s="22">
        <v>191</v>
      </c>
      <c r="E75" s="15">
        <v>168</v>
      </c>
      <c r="F75" s="15">
        <v>137</v>
      </c>
      <c r="G75" s="15">
        <v>146</v>
      </c>
      <c r="H75" s="15">
        <v>223</v>
      </c>
      <c r="I75" s="23">
        <v>160</v>
      </c>
      <c r="J75" s="24">
        <f t="shared" si="7"/>
        <v>1025</v>
      </c>
      <c r="K75" s="25">
        <f t="shared" si="8"/>
        <v>170.83333333333334</v>
      </c>
      <c r="L75" s="26">
        <v>39192</v>
      </c>
      <c r="M75" s="20" t="s">
        <v>66</v>
      </c>
    </row>
    <row r="76" spans="1:13" ht="12.75">
      <c r="A76" s="12">
        <v>1</v>
      </c>
      <c r="B76" s="115">
        <v>16</v>
      </c>
      <c r="C76" s="50" t="s">
        <v>43</v>
      </c>
      <c r="D76" s="40">
        <v>142</v>
      </c>
      <c r="E76" s="41">
        <v>145</v>
      </c>
      <c r="F76" s="51">
        <v>236</v>
      </c>
      <c r="G76" s="51">
        <v>156</v>
      </c>
      <c r="H76" s="51">
        <v>182</v>
      </c>
      <c r="I76" s="52">
        <v>161</v>
      </c>
      <c r="J76" s="43">
        <f t="shared" si="7"/>
        <v>1022</v>
      </c>
      <c r="K76" s="44">
        <f t="shared" si="8"/>
        <v>170.33333333333334</v>
      </c>
      <c r="L76" s="26">
        <v>39192</v>
      </c>
      <c r="M76" s="27" t="s">
        <v>65</v>
      </c>
    </row>
    <row r="77" spans="1:13" ht="12.75">
      <c r="A77" s="12">
        <v>1</v>
      </c>
      <c r="B77" s="49">
        <v>55</v>
      </c>
      <c r="C77" s="14" t="s">
        <v>81</v>
      </c>
      <c r="D77" s="22">
        <v>175</v>
      </c>
      <c r="E77" s="15">
        <v>192</v>
      </c>
      <c r="F77" s="15">
        <v>177</v>
      </c>
      <c r="G77" s="15">
        <v>144</v>
      </c>
      <c r="H77" s="15">
        <v>179</v>
      </c>
      <c r="I77" s="23">
        <v>149</v>
      </c>
      <c r="J77" s="24">
        <f t="shared" si="7"/>
        <v>1016</v>
      </c>
      <c r="K77" s="25">
        <f t="shared" si="8"/>
        <v>169.33333333333334</v>
      </c>
      <c r="L77" s="26">
        <v>39193</v>
      </c>
      <c r="M77" s="20" t="s">
        <v>156</v>
      </c>
    </row>
    <row r="78" spans="1:13" ht="12.75">
      <c r="A78" s="12">
        <v>1</v>
      </c>
      <c r="B78" s="115">
        <v>17</v>
      </c>
      <c r="C78" s="50" t="s">
        <v>42</v>
      </c>
      <c r="D78" s="40">
        <v>177</v>
      </c>
      <c r="E78" s="41">
        <v>179</v>
      </c>
      <c r="F78" s="41">
        <v>164</v>
      </c>
      <c r="G78" s="41">
        <v>142</v>
      </c>
      <c r="H78" s="41">
        <v>183</v>
      </c>
      <c r="I78" s="42">
        <v>168</v>
      </c>
      <c r="J78" s="43">
        <f t="shared" si="7"/>
        <v>1013</v>
      </c>
      <c r="K78" s="44">
        <f t="shared" si="8"/>
        <v>168.83333333333334</v>
      </c>
      <c r="L78" s="26">
        <v>39191</v>
      </c>
      <c r="M78" s="20" t="s">
        <v>12</v>
      </c>
    </row>
    <row r="79" spans="1:13" ht="12.75">
      <c r="A79" s="12">
        <v>1</v>
      </c>
      <c r="B79" s="115">
        <f>B78+1</f>
        <v>18</v>
      </c>
      <c r="C79" s="50" t="s">
        <v>115</v>
      </c>
      <c r="D79" s="40">
        <v>189</v>
      </c>
      <c r="E79" s="41">
        <v>168</v>
      </c>
      <c r="F79" s="51">
        <v>176</v>
      </c>
      <c r="G79" s="51">
        <v>148</v>
      </c>
      <c r="H79" s="51">
        <v>181</v>
      </c>
      <c r="I79" s="52">
        <v>145</v>
      </c>
      <c r="J79" s="43">
        <f t="shared" si="7"/>
        <v>1007</v>
      </c>
      <c r="K79" s="44">
        <f t="shared" si="8"/>
        <v>167.83333333333334</v>
      </c>
      <c r="L79" s="26">
        <v>39193</v>
      </c>
      <c r="M79" s="20" t="s">
        <v>120</v>
      </c>
    </row>
    <row r="80" spans="1:13" ht="12.75">
      <c r="A80" s="12">
        <v>1</v>
      </c>
      <c r="B80" s="49">
        <v>56</v>
      </c>
      <c r="C80" s="14" t="s">
        <v>96</v>
      </c>
      <c r="D80" s="22">
        <v>163</v>
      </c>
      <c r="E80" s="15">
        <v>166</v>
      </c>
      <c r="F80" s="16">
        <v>181</v>
      </c>
      <c r="G80" s="16">
        <v>159</v>
      </c>
      <c r="H80" s="16">
        <v>160</v>
      </c>
      <c r="I80" s="17">
        <v>172</v>
      </c>
      <c r="J80" s="24">
        <f t="shared" si="7"/>
        <v>1001</v>
      </c>
      <c r="K80" s="25">
        <f t="shared" si="8"/>
        <v>166.83333333333334</v>
      </c>
      <c r="L80" s="26">
        <v>39193</v>
      </c>
      <c r="M80" s="20" t="s">
        <v>107</v>
      </c>
    </row>
    <row r="81" spans="1:13" ht="12.75">
      <c r="A81" s="12">
        <v>1</v>
      </c>
      <c r="B81" s="139">
        <v>3</v>
      </c>
      <c r="C81" s="72" t="s">
        <v>28</v>
      </c>
      <c r="D81" s="73">
        <v>156</v>
      </c>
      <c r="E81" s="74">
        <v>178</v>
      </c>
      <c r="F81" s="75">
        <v>202</v>
      </c>
      <c r="G81" s="75">
        <v>169</v>
      </c>
      <c r="H81" s="75">
        <v>146</v>
      </c>
      <c r="I81" s="76">
        <v>149</v>
      </c>
      <c r="J81" s="77">
        <f t="shared" si="7"/>
        <v>1000</v>
      </c>
      <c r="K81" s="78">
        <f t="shared" si="8"/>
        <v>166.66666666666666</v>
      </c>
      <c r="L81" s="26">
        <v>39191</v>
      </c>
      <c r="M81" s="20" t="s">
        <v>12</v>
      </c>
    </row>
    <row r="82" spans="1:13" ht="12.75">
      <c r="A82" s="28">
        <v>1</v>
      </c>
      <c r="B82" s="49">
        <v>57</v>
      </c>
      <c r="C82" s="14" t="s">
        <v>61</v>
      </c>
      <c r="D82" s="22">
        <v>189</v>
      </c>
      <c r="E82" s="15">
        <v>157</v>
      </c>
      <c r="F82" s="16">
        <v>175</v>
      </c>
      <c r="G82" s="16">
        <v>170</v>
      </c>
      <c r="H82" s="16">
        <v>149</v>
      </c>
      <c r="I82" s="17">
        <v>150</v>
      </c>
      <c r="J82" s="24">
        <f t="shared" si="7"/>
        <v>990</v>
      </c>
      <c r="K82" s="25">
        <f t="shared" si="8"/>
        <v>165</v>
      </c>
      <c r="L82" s="26">
        <v>39192</v>
      </c>
      <c r="M82" s="27" t="s">
        <v>66</v>
      </c>
    </row>
    <row r="83" spans="1:13" ht="12.75">
      <c r="A83" s="12">
        <v>1</v>
      </c>
      <c r="B83" s="49">
        <f>B82+1</f>
        <v>58</v>
      </c>
      <c r="C83" s="14" t="s">
        <v>95</v>
      </c>
      <c r="D83" s="22">
        <v>168</v>
      </c>
      <c r="E83" s="15">
        <v>171</v>
      </c>
      <c r="F83" s="16">
        <v>161</v>
      </c>
      <c r="G83" s="16">
        <v>146</v>
      </c>
      <c r="H83" s="16">
        <v>146</v>
      </c>
      <c r="I83" s="17">
        <v>197</v>
      </c>
      <c r="J83" s="24">
        <f t="shared" si="7"/>
        <v>989</v>
      </c>
      <c r="K83" s="25">
        <f t="shared" si="8"/>
        <v>164.83333333333334</v>
      </c>
      <c r="L83" s="26">
        <v>39193</v>
      </c>
      <c r="M83" s="27" t="s">
        <v>107</v>
      </c>
    </row>
    <row r="84" spans="1:13" ht="12.75">
      <c r="A84" s="28">
        <v>1</v>
      </c>
      <c r="B84" s="49">
        <f>B83+1</f>
        <v>59</v>
      </c>
      <c r="C84" s="14" t="s">
        <v>16</v>
      </c>
      <c r="D84" s="22">
        <v>168</v>
      </c>
      <c r="E84" s="15">
        <v>146</v>
      </c>
      <c r="F84" s="15">
        <v>149</v>
      </c>
      <c r="G84" s="15">
        <v>144</v>
      </c>
      <c r="H84" s="15">
        <v>208</v>
      </c>
      <c r="I84" s="23">
        <v>174</v>
      </c>
      <c r="J84" s="24">
        <f t="shared" si="7"/>
        <v>989</v>
      </c>
      <c r="K84" s="25">
        <f t="shared" si="8"/>
        <v>164.83333333333334</v>
      </c>
      <c r="L84" s="26">
        <v>39191</v>
      </c>
      <c r="M84" s="20" t="s">
        <v>8</v>
      </c>
    </row>
    <row r="85" spans="1:13" ht="12.75">
      <c r="A85" s="12">
        <v>1</v>
      </c>
      <c r="B85" s="49">
        <f>B84+1</f>
        <v>60</v>
      </c>
      <c r="C85" s="14" t="s">
        <v>54</v>
      </c>
      <c r="D85" s="45">
        <v>166</v>
      </c>
      <c r="E85" s="46">
        <v>155</v>
      </c>
      <c r="F85" s="46">
        <v>144</v>
      </c>
      <c r="G85" s="46">
        <v>210</v>
      </c>
      <c r="H85" s="46">
        <v>200</v>
      </c>
      <c r="I85" s="63">
        <v>105</v>
      </c>
      <c r="J85" s="24">
        <f t="shared" si="7"/>
        <v>980</v>
      </c>
      <c r="K85" s="25">
        <f t="shared" si="8"/>
        <v>163.33333333333334</v>
      </c>
      <c r="L85" s="26">
        <v>39192</v>
      </c>
      <c r="M85" s="20" t="s">
        <v>65</v>
      </c>
    </row>
    <row r="86" spans="1:13" ht="12.75">
      <c r="A86" s="12">
        <v>1</v>
      </c>
      <c r="B86" s="49">
        <f>B85+1</f>
        <v>61</v>
      </c>
      <c r="C86" s="14" t="s">
        <v>29</v>
      </c>
      <c r="D86" s="22">
        <v>144</v>
      </c>
      <c r="E86" s="15">
        <v>182</v>
      </c>
      <c r="F86" s="16">
        <v>196</v>
      </c>
      <c r="G86" s="16">
        <v>163</v>
      </c>
      <c r="H86" s="16">
        <v>167</v>
      </c>
      <c r="I86" s="17">
        <v>120</v>
      </c>
      <c r="J86" s="24">
        <f t="shared" si="7"/>
        <v>972</v>
      </c>
      <c r="K86" s="25">
        <f t="shared" si="8"/>
        <v>162</v>
      </c>
      <c r="L86" s="26">
        <v>39191</v>
      </c>
      <c r="M86" s="20" t="s">
        <v>8</v>
      </c>
    </row>
    <row r="87" spans="1:13" ht="12.75">
      <c r="A87" s="12">
        <v>1</v>
      </c>
      <c r="B87" s="115">
        <v>19</v>
      </c>
      <c r="C87" s="50" t="s">
        <v>77</v>
      </c>
      <c r="D87" s="40">
        <v>156</v>
      </c>
      <c r="E87" s="41">
        <v>111</v>
      </c>
      <c r="F87" s="41">
        <v>150</v>
      </c>
      <c r="G87" s="41">
        <v>235</v>
      </c>
      <c r="H87" s="41">
        <v>159</v>
      </c>
      <c r="I87" s="42">
        <v>155</v>
      </c>
      <c r="J87" s="43">
        <f t="shared" si="7"/>
        <v>966</v>
      </c>
      <c r="K87" s="44">
        <f t="shared" si="8"/>
        <v>161</v>
      </c>
      <c r="L87" s="26">
        <v>39193</v>
      </c>
      <c r="M87" s="20" t="s">
        <v>156</v>
      </c>
    </row>
    <row r="88" spans="1:13" ht="12.75">
      <c r="A88" s="12">
        <v>1</v>
      </c>
      <c r="B88" s="115">
        <f>B87+1</f>
        <v>20</v>
      </c>
      <c r="C88" s="50" t="s">
        <v>20</v>
      </c>
      <c r="D88" s="40">
        <v>132</v>
      </c>
      <c r="E88" s="41">
        <v>190</v>
      </c>
      <c r="F88" s="51">
        <v>165</v>
      </c>
      <c r="G88" s="51">
        <v>129</v>
      </c>
      <c r="H88" s="51">
        <v>191</v>
      </c>
      <c r="I88" s="52">
        <v>159</v>
      </c>
      <c r="J88" s="43">
        <f t="shared" si="7"/>
        <v>966</v>
      </c>
      <c r="K88" s="44">
        <f t="shared" si="8"/>
        <v>161</v>
      </c>
      <c r="L88" s="26">
        <v>39191</v>
      </c>
      <c r="M88" s="27" t="s">
        <v>19</v>
      </c>
    </row>
    <row r="89" spans="1:13" ht="12.75">
      <c r="A89" s="12">
        <v>1</v>
      </c>
      <c r="B89" s="115">
        <f>B88+1</f>
        <v>21</v>
      </c>
      <c r="C89" s="50" t="s">
        <v>30</v>
      </c>
      <c r="D89" s="40">
        <v>165</v>
      </c>
      <c r="E89" s="41">
        <v>163</v>
      </c>
      <c r="F89" s="41">
        <v>153</v>
      </c>
      <c r="G89" s="41">
        <v>169</v>
      </c>
      <c r="H89" s="41">
        <v>163</v>
      </c>
      <c r="I89" s="42">
        <v>153</v>
      </c>
      <c r="J89" s="43">
        <f t="shared" si="7"/>
        <v>966</v>
      </c>
      <c r="K89" s="44">
        <f t="shared" si="8"/>
        <v>161</v>
      </c>
      <c r="L89" s="26">
        <v>39191</v>
      </c>
      <c r="M89" s="20" t="s">
        <v>8</v>
      </c>
    </row>
    <row r="90" spans="1:13" ht="12.75">
      <c r="A90" s="12">
        <v>1</v>
      </c>
      <c r="B90" s="49">
        <v>62</v>
      </c>
      <c r="C90" s="14" t="s">
        <v>53</v>
      </c>
      <c r="D90" s="22">
        <v>164</v>
      </c>
      <c r="E90" s="15">
        <v>161</v>
      </c>
      <c r="F90" s="15">
        <v>188</v>
      </c>
      <c r="G90" s="15">
        <v>180</v>
      </c>
      <c r="H90" s="15">
        <v>137</v>
      </c>
      <c r="I90" s="23">
        <v>135</v>
      </c>
      <c r="J90" s="24">
        <f t="shared" si="7"/>
        <v>965</v>
      </c>
      <c r="K90" s="25">
        <f t="shared" si="8"/>
        <v>160.83333333333334</v>
      </c>
      <c r="L90" s="26">
        <v>39192</v>
      </c>
      <c r="M90" s="20" t="s">
        <v>65</v>
      </c>
    </row>
    <row r="91" spans="1:13" ht="12.75">
      <c r="A91" s="12">
        <v>1</v>
      </c>
      <c r="B91" s="115">
        <v>22</v>
      </c>
      <c r="C91" s="50" t="s">
        <v>32</v>
      </c>
      <c r="D91" s="40">
        <v>149</v>
      </c>
      <c r="E91" s="41">
        <v>178</v>
      </c>
      <c r="F91" s="51">
        <v>187</v>
      </c>
      <c r="G91" s="51">
        <v>144</v>
      </c>
      <c r="H91" s="51">
        <v>166</v>
      </c>
      <c r="I91" s="52">
        <v>136</v>
      </c>
      <c r="J91" s="43">
        <f t="shared" si="7"/>
        <v>960</v>
      </c>
      <c r="K91" s="44">
        <f t="shared" si="8"/>
        <v>160</v>
      </c>
      <c r="L91" s="26">
        <v>39191</v>
      </c>
      <c r="M91" s="20" t="s">
        <v>12</v>
      </c>
    </row>
    <row r="92" spans="1:13" ht="12.75">
      <c r="A92" s="28">
        <v>1</v>
      </c>
      <c r="B92" s="115">
        <f>B91+1</f>
        <v>23</v>
      </c>
      <c r="C92" s="50" t="s">
        <v>45</v>
      </c>
      <c r="D92" s="40">
        <v>154</v>
      </c>
      <c r="E92" s="41">
        <v>141</v>
      </c>
      <c r="F92" s="41">
        <v>133</v>
      </c>
      <c r="G92" s="41">
        <v>187</v>
      </c>
      <c r="H92" s="41">
        <v>180</v>
      </c>
      <c r="I92" s="42">
        <v>163</v>
      </c>
      <c r="J92" s="43">
        <f t="shared" si="7"/>
        <v>958</v>
      </c>
      <c r="K92" s="44">
        <f t="shared" si="8"/>
        <v>159.66666666666666</v>
      </c>
      <c r="L92" s="26">
        <v>39192</v>
      </c>
      <c r="M92" s="20" t="s">
        <v>65</v>
      </c>
    </row>
    <row r="93" spans="1:13" ht="12.75">
      <c r="A93" s="12">
        <v>1</v>
      </c>
      <c r="B93" s="115">
        <f>B92+1</f>
        <v>24</v>
      </c>
      <c r="C93" s="39" t="s">
        <v>111</v>
      </c>
      <c r="D93" s="40">
        <v>145</v>
      </c>
      <c r="E93" s="41">
        <v>185</v>
      </c>
      <c r="F93" s="41">
        <v>147</v>
      </c>
      <c r="G93" s="41">
        <v>166</v>
      </c>
      <c r="H93" s="41">
        <v>137</v>
      </c>
      <c r="I93" s="42">
        <v>177</v>
      </c>
      <c r="J93" s="43">
        <f t="shared" si="7"/>
        <v>957</v>
      </c>
      <c r="K93" s="44">
        <f t="shared" si="8"/>
        <v>159.5</v>
      </c>
      <c r="L93" s="26">
        <v>39193</v>
      </c>
      <c r="M93" s="27" t="s">
        <v>120</v>
      </c>
    </row>
    <row r="94" spans="1:13" ht="12.75">
      <c r="A94" s="12">
        <v>1</v>
      </c>
      <c r="B94" s="115">
        <f>B93+1</f>
        <v>25</v>
      </c>
      <c r="C94" s="50" t="s">
        <v>89</v>
      </c>
      <c r="D94" s="40">
        <v>212</v>
      </c>
      <c r="E94" s="41">
        <v>127</v>
      </c>
      <c r="F94" s="41">
        <v>172</v>
      </c>
      <c r="G94" s="41">
        <v>174</v>
      </c>
      <c r="H94" s="41">
        <v>132</v>
      </c>
      <c r="I94" s="42">
        <v>140</v>
      </c>
      <c r="J94" s="43">
        <f t="shared" si="7"/>
        <v>957</v>
      </c>
      <c r="K94" s="44">
        <f t="shared" si="8"/>
        <v>159.5</v>
      </c>
      <c r="L94" s="26">
        <v>39193</v>
      </c>
      <c r="M94" s="92" t="s">
        <v>155</v>
      </c>
    </row>
    <row r="95" spans="1:13" ht="12.75">
      <c r="A95" s="12">
        <v>1</v>
      </c>
      <c r="B95" s="49">
        <v>63</v>
      </c>
      <c r="C95" s="14" t="s">
        <v>94</v>
      </c>
      <c r="D95" s="22">
        <v>181</v>
      </c>
      <c r="E95" s="15">
        <v>172</v>
      </c>
      <c r="F95" s="15">
        <v>163</v>
      </c>
      <c r="G95" s="15">
        <v>166</v>
      </c>
      <c r="H95" s="15">
        <v>138</v>
      </c>
      <c r="I95" s="23">
        <v>134</v>
      </c>
      <c r="J95" s="24">
        <f t="shared" si="7"/>
        <v>954</v>
      </c>
      <c r="K95" s="25">
        <f t="shared" si="8"/>
        <v>159</v>
      </c>
      <c r="L95" s="26">
        <v>39193</v>
      </c>
      <c r="M95" s="20" t="s">
        <v>155</v>
      </c>
    </row>
    <row r="96" spans="1:13" ht="12.75">
      <c r="A96" s="12">
        <v>1</v>
      </c>
      <c r="B96" s="115">
        <v>26</v>
      </c>
      <c r="C96" s="50" t="s">
        <v>105</v>
      </c>
      <c r="D96" s="40">
        <v>167</v>
      </c>
      <c r="E96" s="41">
        <v>156</v>
      </c>
      <c r="F96" s="51">
        <v>146</v>
      </c>
      <c r="G96" s="51">
        <v>144</v>
      </c>
      <c r="H96" s="51">
        <v>175</v>
      </c>
      <c r="I96" s="52">
        <v>160</v>
      </c>
      <c r="J96" s="43">
        <f t="shared" si="7"/>
        <v>948</v>
      </c>
      <c r="K96" s="44">
        <f t="shared" si="8"/>
        <v>158</v>
      </c>
      <c r="L96" s="26">
        <v>39193</v>
      </c>
      <c r="M96" s="94" t="s">
        <v>107</v>
      </c>
    </row>
    <row r="97" spans="1:13" ht="12.75">
      <c r="A97" s="12">
        <v>1</v>
      </c>
      <c r="B97" s="139">
        <v>4</v>
      </c>
      <c r="C97" s="72" t="s">
        <v>74</v>
      </c>
      <c r="D97" s="73">
        <v>149</v>
      </c>
      <c r="E97" s="74">
        <v>175</v>
      </c>
      <c r="F97" s="75">
        <v>170</v>
      </c>
      <c r="G97" s="75">
        <v>193</v>
      </c>
      <c r="H97" s="75">
        <v>141</v>
      </c>
      <c r="I97" s="76">
        <v>119</v>
      </c>
      <c r="J97" s="77">
        <f t="shared" si="7"/>
        <v>947</v>
      </c>
      <c r="K97" s="78">
        <f t="shared" si="8"/>
        <v>157.83333333333334</v>
      </c>
      <c r="L97" s="26">
        <v>39193</v>
      </c>
      <c r="M97" s="84" t="s">
        <v>157</v>
      </c>
    </row>
    <row r="98" spans="1:13" ht="12.75">
      <c r="A98" s="12">
        <v>1</v>
      </c>
      <c r="B98" s="49">
        <v>64</v>
      </c>
      <c r="C98" s="14" t="s">
        <v>112</v>
      </c>
      <c r="D98" s="22">
        <v>186</v>
      </c>
      <c r="E98" s="15">
        <v>131</v>
      </c>
      <c r="F98" s="16">
        <v>147</v>
      </c>
      <c r="G98" s="16">
        <v>149</v>
      </c>
      <c r="H98" s="16">
        <v>154</v>
      </c>
      <c r="I98" s="17">
        <v>170</v>
      </c>
      <c r="J98" s="24">
        <f t="shared" si="7"/>
        <v>937</v>
      </c>
      <c r="K98" s="25">
        <f t="shared" si="8"/>
        <v>156.16666666666666</v>
      </c>
      <c r="L98" s="26">
        <v>39193</v>
      </c>
      <c r="M98" s="27" t="s">
        <v>120</v>
      </c>
    </row>
    <row r="99" spans="1:13" ht="12.75">
      <c r="A99" s="12">
        <v>1</v>
      </c>
      <c r="B99" s="115">
        <v>27</v>
      </c>
      <c r="C99" s="50" t="s">
        <v>114</v>
      </c>
      <c r="D99" s="40">
        <v>164</v>
      </c>
      <c r="E99" s="41">
        <v>155</v>
      </c>
      <c r="F99" s="51">
        <v>154</v>
      </c>
      <c r="G99" s="51">
        <v>170</v>
      </c>
      <c r="H99" s="51">
        <v>142</v>
      </c>
      <c r="I99" s="52">
        <v>144</v>
      </c>
      <c r="J99" s="43">
        <f aca="true" t="shared" si="9" ref="J99:J108">SUM(D99:I99)</f>
        <v>929</v>
      </c>
      <c r="K99" s="44">
        <f aca="true" t="shared" si="10" ref="K99:K108">AVERAGE(D99:I99)</f>
        <v>154.83333333333334</v>
      </c>
      <c r="L99" s="26">
        <v>39193</v>
      </c>
      <c r="M99" s="27" t="s">
        <v>120</v>
      </c>
    </row>
    <row r="100" spans="1:13" ht="12.75">
      <c r="A100" s="12">
        <v>1</v>
      </c>
      <c r="B100" s="49">
        <v>65</v>
      </c>
      <c r="C100" s="38" t="s">
        <v>106</v>
      </c>
      <c r="D100" s="22">
        <v>146</v>
      </c>
      <c r="E100" s="15">
        <v>129</v>
      </c>
      <c r="F100" s="15">
        <v>133</v>
      </c>
      <c r="G100" s="15">
        <v>185</v>
      </c>
      <c r="H100" s="15">
        <v>176</v>
      </c>
      <c r="I100" s="23">
        <v>158</v>
      </c>
      <c r="J100" s="24">
        <f t="shared" si="9"/>
        <v>927</v>
      </c>
      <c r="K100" s="25">
        <f t="shared" si="10"/>
        <v>154.5</v>
      </c>
      <c r="L100" s="26">
        <v>39193</v>
      </c>
      <c r="M100" s="20" t="s">
        <v>107</v>
      </c>
    </row>
    <row r="101" spans="1:13" ht="12.75">
      <c r="A101" s="28">
        <v>1</v>
      </c>
      <c r="B101" s="115">
        <v>28</v>
      </c>
      <c r="C101" s="39" t="s">
        <v>18</v>
      </c>
      <c r="D101" s="40">
        <v>144</v>
      </c>
      <c r="E101" s="41">
        <v>130</v>
      </c>
      <c r="F101" s="41">
        <v>213</v>
      </c>
      <c r="G101" s="41">
        <v>177</v>
      </c>
      <c r="H101" s="41">
        <v>134</v>
      </c>
      <c r="I101" s="42">
        <v>128</v>
      </c>
      <c r="J101" s="43">
        <f t="shared" si="9"/>
        <v>926</v>
      </c>
      <c r="K101" s="44">
        <f t="shared" si="10"/>
        <v>154.33333333333334</v>
      </c>
      <c r="L101" s="26">
        <v>39191</v>
      </c>
      <c r="M101" s="20" t="s">
        <v>8</v>
      </c>
    </row>
    <row r="102" spans="1:13" ht="12.75">
      <c r="A102" s="12">
        <v>1</v>
      </c>
      <c r="B102" s="49">
        <v>66</v>
      </c>
      <c r="C102" s="14" t="s">
        <v>57</v>
      </c>
      <c r="D102" s="22">
        <v>158</v>
      </c>
      <c r="E102" s="15">
        <v>154</v>
      </c>
      <c r="F102" s="16">
        <v>141</v>
      </c>
      <c r="G102" s="16">
        <v>146</v>
      </c>
      <c r="H102" s="16">
        <v>145</v>
      </c>
      <c r="I102" s="17">
        <v>176</v>
      </c>
      <c r="J102" s="24">
        <f t="shared" si="9"/>
        <v>920</v>
      </c>
      <c r="K102" s="25">
        <f t="shared" si="10"/>
        <v>153.33333333333334</v>
      </c>
      <c r="L102" s="26">
        <v>39192</v>
      </c>
      <c r="M102" s="20" t="s">
        <v>66</v>
      </c>
    </row>
    <row r="103" spans="1:13" ht="12.75">
      <c r="A103" s="12">
        <v>1</v>
      </c>
      <c r="B103" s="115">
        <v>29</v>
      </c>
      <c r="C103" s="50" t="s">
        <v>84</v>
      </c>
      <c r="D103" s="40">
        <v>133</v>
      </c>
      <c r="E103" s="41">
        <v>147</v>
      </c>
      <c r="F103" s="51">
        <v>160</v>
      </c>
      <c r="G103" s="51">
        <v>162</v>
      </c>
      <c r="H103" s="51">
        <v>167</v>
      </c>
      <c r="I103" s="52">
        <v>148</v>
      </c>
      <c r="J103" s="43">
        <f t="shared" si="9"/>
        <v>917</v>
      </c>
      <c r="K103" s="44">
        <f t="shared" si="10"/>
        <v>152.83333333333334</v>
      </c>
      <c r="L103" s="26">
        <v>39193</v>
      </c>
      <c r="M103" s="27" t="s">
        <v>156</v>
      </c>
    </row>
    <row r="104" spans="1:13" ht="12.75">
      <c r="A104" s="12">
        <v>1</v>
      </c>
      <c r="B104" s="115">
        <f>B103+1</f>
        <v>30</v>
      </c>
      <c r="C104" s="50" t="s">
        <v>119</v>
      </c>
      <c r="D104" s="40">
        <v>125</v>
      </c>
      <c r="E104" s="41">
        <v>158</v>
      </c>
      <c r="F104" s="51">
        <v>158</v>
      </c>
      <c r="G104" s="51">
        <v>145</v>
      </c>
      <c r="H104" s="51">
        <v>173</v>
      </c>
      <c r="I104" s="52">
        <v>150</v>
      </c>
      <c r="J104" s="43">
        <f t="shared" si="9"/>
        <v>909</v>
      </c>
      <c r="K104" s="44">
        <f t="shared" si="10"/>
        <v>151.5</v>
      </c>
      <c r="L104" s="26">
        <v>39193</v>
      </c>
      <c r="M104" s="27" t="s">
        <v>120</v>
      </c>
    </row>
    <row r="105" spans="1:13" ht="12.75">
      <c r="A105" s="12">
        <v>1</v>
      </c>
      <c r="B105" s="49">
        <v>67</v>
      </c>
      <c r="C105" s="14" t="s">
        <v>62</v>
      </c>
      <c r="D105" s="22">
        <v>151</v>
      </c>
      <c r="E105" s="15">
        <v>134</v>
      </c>
      <c r="F105" s="16">
        <v>169</v>
      </c>
      <c r="G105" s="16">
        <v>171</v>
      </c>
      <c r="H105" s="16">
        <v>139</v>
      </c>
      <c r="I105" s="17">
        <v>145</v>
      </c>
      <c r="J105" s="24">
        <f t="shared" si="9"/>
        <v>909</v>
      </c>
      <c r="K105" s="25">
        <f t="shared" si="10"/>
        <v>151.5</v>
      </c>
      <c r="L105" s="26">
        <v>39192</v>
      </c>
      <c r="M105" s="27" t="s">
        <v>66</v>
      </c>
    </row>
    <row r="106" spans="1:13" ht="12.75">
      <c r="A106" s="12">
        <v>1</v>
      </c>
      <c r="B106" s="49">
        <f>B105+1</f>
        <v>68</v>
      </c>
      <c r="C106" s="30" t="s">
        <v>38</v>
      </c>
      <c r="D106" s="31">
        <v>172</v>
      </c>
      <c r="E106" s="32">
        <v>159</v>
      </c>
      <c r="F106" s="33">
        <v>150</v>
      </c>
      <c r="G106" s="33">
        <v>155</v>
      </c>
      <c r="H106" s="33">
        <v>107</v>
      </c>
      <c r="I106" s="34">
        <v>146</v>
      </c>
      <c r="J106" s="35">
        <f t="shared" si="9"/>
        <v>889</v>
      </c>
      <c r="K106" s="36">
        <f t="shared" si="10"/>
        <v>148.16666666666666</v>
      </c>
      <c r="L106" s="26">
        <v>39191</v>
      </c>
      <c r="M106" s="20" t="s">
        <v>8</v>
      </c>
    </row>
    <row r="107" spans="1:13" ht="12.75">
      <c r="A107" s="12">
        <v>1</v>
      </c>
      <c r="B107" s="115">
        <v>31</v>
      </c>
      <c r="C107" s="50" t="s">
        <v>92</v>
      </c>
      <c r="D107" s="40">
        <v>127</v>
      </c>
      <c r="E107" s="41">
        <v>148</v>
      </c>
      <c r="F107" s="41">
        <v>155</v>
      </c>
      <c r="G107" s="41">
        <v>115</v>
      </c>
      <c r="H107" s="41">
        <v>162</v>
      </c>
      <c r="I107" s="42">
        <v>169</v>
      </c>
      <c r="J107" s="43">
        <f t="shared" si="9"/>
        <v>876</v>
      </c>
      <c r="K107" s="44">
        <f t="shared" si="10"/>
        <v>146</v>
      </c>
      <c r="L107" s="26">
        <v>39193</v>
      </c>
      <c r="M107" s="88" t="s">
        <v>155</v>
      </c>
    </row>
    <row r="108" spans="1:13" ht="12.75">
      <c r="A108" s="12">
        <v>1</v>
      </c>
      <c r="B108" s="139">
        <v>5</v>
      </c>
      <c r="C108" s="72" t="s">
        <v>33</v>
      </c>
      <c r="D108" s="73">
        <v>112</v>
      </c>
      <c r="E108" s="74">
        <v>135</v>
      </c>
      <c r="F108" s="75">
        <v>141</v>
      </c>
      <c r="G108" s="75">
        <v>119</v>
      </c>
      <c r="H108" s="75">
        <v>152</v>
      </c>
      <c r="I108" s="76">
        <v>158</v>
      </c>
      <c r="J108" s="77">
        <f t="shared" si="9"/>
        <v>817</v>
      </c>
      <c r="K108" s="78">
        <f t="shared" si="10"/>
        <v>136.16666666666666</v>
      </c>
      <c r="L108" s="26">
        <v>39191</v>
      </c>
      <c r="M108" s="20" t="s">
        <v>12</v>
      </c>
    </row>
  </sheetData>
  <conditionalFormatting sqref="D108:I65536 D97:I106 D1:I2">
    <cfRule type="cellIs" priority="1" dxfId="0" operator="between" stopIfTrue="1">
      <formula>200</formula>
      <formula>299</formula>
    </cfRule>
  </conditionalFormatting>
  <conditionalFormatting sqref="D53:I96 J62:J66 J56:J60 D3:I51 K1:K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73">
      <selection activeCell="A1" sqref="A1"/>
    </sheetView>
  </sheetViews>
  <sheetFormatPr defaultColWidth="9.140625" defaultRowHeight="12.75"/>
  <cols>
    <col min="1" max="1" width="7.28125" style="96" customWidth="1"/>
    <col min="2" max="2" width="19.8515625" style="64" customWidth="1"/>
    <col min="3" max="5" width="9.140625" style="96" customWidth="1"/>
    <col min="6" max="6" width="5.421875" style="96" customWidth="1"/>
    <col min="7" max="7" width="9.140625" style="96" customWidth="1"/>
    <col min="8" max="8" width="5.421875" style="97" customWidth="1"/>
    <col min="9" max="9" width="7.28125" style="96" customWidth="1"/>
    <col min="10" max="10" width="21.57421875" style="64" customWidth="1"/>
    <col min="11" max="13" width="9.140625" style="96" customWidth="1"/>
    <col min="14" max="14" width="5.421875" style="98" customWidth="1"/>
    <col min="15" max="15" width="7.00390625" style="98" customWidth="1"/>
    <col min="16" max="16384" width="9.140625" style="97" customWidth="1"/>
  </cols>
  <sheetData>
    <row r="1" ht="12.75">
      <c r="D1" s="96" t="s">
        <v>121</v>
      </c>
    </row>
    <row r="2" spans="2:10" ht="15.75">
      <c r="B2" s="99" t="s">
        <v>122</v>
      </c>
      <c r="J2" s="99" t="s">
        <v>123</v>
      </c>
    </row>
    <row r="3" spans="1:9" ht="18">
      <c r="A3" s="98"/>
      <c r="D3" s="97"/>
      <c r="G3" s="100" t="s">
        <v>124</v>
      </c>
      <c r="I3" s="98"/>
    </row>
    <row r="4" spans="1:9" ht="9.75" customHeight="1">
      <c r="A4" s="101" t="s">
        <v>125</v>
      </c>
      <c r="I4" s="101" t="s">
        <v>125</v>
      </c>
    </row>
    <row r="5" spans="1:9" ht="11.25" customHeight="1" thickBot="1">
      <c r="A5" s="102" t="s">
        <v>126</v>
      </c>
      <c r="I5" s="101" t="s">
        <v>126</v>
      </c>
    </row>
    <row r="6" spans="1:14" ht="13.5" thickBot="1">
      <c r="A6" s="103">
        <v>24</v>
      </c>
      <c r="B6" s="14" t="s">
        <v>23</v>
      </c>
      <c r="C6" s="103">
        <v>189</v>
      </c>
      <c r="D6" s="104">
        <v>225</v>
      </c>
      <c r="E6" s="105">
        <f>D6+C6</f>
        <v>414</v>
      </c>
      <c r="F6" s="106"/>
      <c r="I6" s="103">
        <v>12</v>
      </c>
      <c r="J6" s="50" t="s">
        <v>52</v>
      </c>
      <c r="K6" s="103">
        <v>189</v>
      </c>
      <c r="L6" s="104">
        <v>169</v>
      </c>
      <c r="M6" s="105">
        <f>L6+K6</f>
        <v>358</v>
      </c>
      <c r="N6" s="98" t="s">
        <v>129</v>
      </c>
    </row>
    <row r="7" spans="1:13" ht="13.5" thickBot="1">
      <c r="A7" s="103">
        <v>17</v>
      </c>
      <c r="B7" s="61" t="s">
        <v>76</v>
      </c>
      <c r="C7" s="103">
        <v>192</v>
      </c>
      <c r="D7" s="104">
        <v>235</v>
      </c>
      <c r="E7" s="105">
        <f>D7+C7</f>
        <v>427</v>
      </c>
      <c r="F7" s="106" t="s">
        <v>129</v>
      </c>
      <c r="I7" s="103">
        <v>9</v>
      </c>
      <c r="J7" s="173" t="s">
        <v>90</v>
      </c>
      <c r="K7" s="103">
        <v>156</v>
      </c>
      <c r="L7" s="104">
        <v>168</v>
      </c>
      <c r="M7" s="105">
        <f>L7+K7</f>
        <v>324</v>
      </c>
    </row>
    <row r="8" ht="13.5" thickBot="1"/>
    <row r="9" spans="1:13" ht="13.5" thickBot="1">
      <c r="A9" s="103">
        <v>23</v>
      </c>
      <c r="B9" s="14" t="s">
        <v>67</v>
      </c>
      <c r="C9" s="103">
        <v>231</v>
      </c>
      <c r="D9" s="103">
        <v>180</v>
      </c>
      <c r="E9" s="105">
        <f>D9+C9</f>
        <v>411</v>
      </c>
      <c r="F9" s="106" t="s">
        <v>129</v>
      </c>
      <c r="I9" s="103">
        <v>11</v>
      </c>
      <c r="J9" s="50" t="s">
        <v>113</v>
      </c>
      <c r="K9" s="103">
        <v>179</v>
      </c>
      <c r="L9" s="103">
        <v>173</v>
      </c>
      <c r="M9" s="105">
        <f>L9+K9</f>
        <v>352</v>
      </c>
    </row>
    <row r="10" spans="1:14" ht="13.5" thickBot="1">
      <c r="A10" s="103">
        <v>18</v>
      </c>
      <c r="B10" s="14" t="s">
        <v>110</v>
      </c>
      <c r="C10" s="103">
        <v>179</v>
      </c>
      <c r="D10" s="103">
        <v>199</v>
      </c>
      <c r="E10" s="105">
        <f>D10+C10</f>
        <v>378</v>
      </c>
      <c r="F10" s="106"/>
      <c r="I10" s="103">
        <v>10</v>
      </c>
      <c r="J10" s="50" t="s">
        <v>46</v>
      </c>
      <c r="K10" s="103">
        <v>194</v>
      </c>
      <c r="L10" s="103">
        <v>227</v>
      </c>
      <c r="M10" s="105">
        <f>L10+K10</f>
        <v>421</v>
      </c>
      <c r="N10" s="98" t="s">
        <v>129</v>
      </c>
    </row>
    <row r="11" ht="13.5" thickBot="1"/>
    <row r="12" spans="1:13" ht="13.5" thickBot="1">
      <c r="A12" s="103">
        <v>22</v>
      </c>
      <c r="B12" s="14" t="s">
        <v>26</v>
      </c>
      <c r="C12" s="103">
        <v>208</v>
      </c>
      <c r="D12" s="103">
        <v>219</v>
      </c>
      <c r="E12" s="105">
        <f>D12+C12</f>
        <v>427</v>
      </c>
      <c r="F12" s="106" t="s">
        <v>129</v>
      </c>
      <c r="I12" s="97"/>
      <c r="K12" s="97"/>
      <c r="L12" s="97"/>
      <c r="M12" s="97"/>
    </row>
    <row r="13" spans="1:13" ht="13.5" thickBot="1">
      <c r="A13" s="103">
        <v>19</v>
      </c>
      <c r="B13" s="38" t="s">
        <v>60</v>
      </c>
      <c r="C13" s="103">
        <v>186</v>
      </c>
      <c r="D13" s="103">
        <v>175</v>
      </c>
      <c r="E13" s="105">
        <f>D13+C13</f>
        <v>361</v>
      </c>
      <c r="F13" s="106"/>
      <c r="I13" s="97"/>
      <c r="K13" s="97"/>
      <c r="L13" s="97"/>
      <c r="M13" s="97"/>
    </row>
    <row r="14" spans="9:13" ht="13.5" thickBot="1">
      <c r="I14" s="97"/>
      <c r="K14" s="97"/>
      <c r="L14" s="97"/>
      <c r="M14" s="97"/>
    </row>
    <row r="15" spans="1:13" ht="13.5" thickBot="1">
      <c r="A15" s="103">
        <v>21</v>
      </c>
      <c r="B15" s="14" t="s">
        <v>47</v>
      </c>
      <c r="C15" s="103">
        <v>197</v>
      </c>
      <c r="D15" s="103">
        <v>207</v>
      </c>
      <c r="E15" s="105">
        <f>D15+C15</f>
        <v>404</v>
      </c>
      <c r="F15" s="106" t="s">
        <v>129</v>
      </c>
      <c r="I15" s="97"/>
      <c r="K15" s="97"/>
      <c r="L15" s="97"/>
      <c r="M15" s="97"/>
    </row>
    <row r="16" spans="1:13" ht="13.5" thickBot="1">
      <c r="A16" s="103">
        <v>20</v>
      </c>
      <c r="B16" s="14" t="s">
        <v>27</v>
      </c>
      <c r="C16" s="103">
        <v>173</v>
      </c>
      <c r="D16" s="103">
        <v>189</v>
      </c>
      <c r="E16" s="105">
        <f>D16+C16</f>
        <v>362</v>
      </c>
      <c r="F16" s="106"/>
      <c r="I16" s="97"/>
      <c r="K16" s="97"/>
      <c r="L16" s="97"/>
      <c r="M16" s="97"/>
    </row>
    <row r="18" ht="18">
      <c r="G18" s="100" t="s">
        <v>127</v>
      </c>
    </row>
    <row r="19" spans="6:10" ht="13.5" thickBot="1">
      <c r="F19" s="107"/>
      <c r="G19" s="108" t="s">
        <v>128</v>
      </c>
      <c r="J19" s="65"/>
    </row>
    <row r="20" spans="1:14" ht="13.5" thickBot="1">
      <c r="A20" s="103">
        <v>23</v>
      </c>
      <c r="B20" s="14" t="s">
        <v>67</v>
      </c>
      <c r="C20" s="103">
        <v>220</v>
      </c>
      <c r="D20" s="104">
        <v>228</v>
      </c>
      <c r="E20" s="105">
        <f>D20+C20</f>
        <v>448</v>
      </c>
      <c r="F20" s="106" t="s">
        <v>129</v>
      </c>
      <c r="I20" s="103">
        <v>12</v>
      </c>
      <c r="J20" s="50" t="s">
        <v>52</v>
      </c>
      <c r="K20" s="103">
        <v>233</v>
      </c>
      <c r="L20" s="104">
        <v>218</v>
      </c>
      <c r="M20" s="105">
        <f>L20+K20</f>
        <v>451</v>
      </c>
      <c r="N20" s="98" t="s">
        <v>129</v>
      </c>
    </row>
    <row r="21" spans="1:13" ht="13.5" thickBot="1">
      <c r="A21" s="103">
        <v>13</v>
      </c>
      <c r="B21" s="14" t="s">
        <v>72</v>
      </c>
      <c r="C21" s="103">
        <v>246</v>
      </c>
      <c r="D21" s="104">
        <v>179</v>
      </c>
      <c r="E21" s="105">
        <f>D21+C21</f>
        <v>425</v>
      </c>
      <c r="F21" s="106"/>
      <c r="I21" s="103">
        <v>7</v>
      </c>
      <c r="J21" s="50" t="s">
        <v>59</v>
      </c>
      <c r="K21" s="103">
        <v>200</v>
      </c>
      <c r="L21" s="104">
        <v>205</v>
      </c>
      <c r="M21" s="105">
        <f>L21+K21</f>
        <v>405</v>
      </c>
    </row>
    <row r="22" ht="13.5" thickBot="1"/>
    <row r="23" spans="1:13" ht="13.5" thickBot="1">
      <c r="A23" s="103">
        <v>22</v>
      </c>
      <c r="B23" s="14" t="s">
        <v>26</v>
      </c>
      <c r="C23" s="103">
        <v>236</v>
      </c>
      <c r="D23" s="103">
        <v>177</v>
      </c>
      <c r="E23" s="105">
        <f>D23+C23</f>
        <v>413</v>
      </c>
      <c r="F23" s="106" t="s">
        <v>129</v>
      </c>
      <c r="I23" s="103">
        <v>10</v>
      </c>
      <c r="J23" s="50" t="s">
        <v>46</v>
      </c>
      <c r="K23" s="103">
        <v>213</v>
      </c>
      <c r="L23" s="103">
        <v>188</v>
      </c>
      <c r="M23" s="105">
        <f>L23+K23</f>
        <v>401</v>
      </c>
    </row>
    <row r="24" spans="1:14" ht="13.5" thickBot="1">
      <c r="A24" s="103">
        <v>14</v>
      </c>
      <c r="B24" s="30" t="s">
        <v>10</v>
      </c>
      <c r="C24" s="103">
        <v>183</v>
      </c>
      <c r="D24" s="103">
        <v>171</v>
      </c>
      <c r="E24" s="105">
        <f>D24+C24</f>
        <v>354</v>
      </c>
      <c r="F24" s="106"/>
      <c r="I24" s="103">
        <v>8</v>
      </c>
      <c r="J24" s="50" t="s">
        <v>75</v>
      </c>
      <c r="K24" s="103">
        <v>198</v>
      </c>
      <c r="L24" s="103">
        <v>235</v>
      </c>
      <c r="M24" s="105">
        <f>L24+K24</f>
        <v>433</v>
      </c>
      <c r="N24" s="98" t="s">
        <v>129</v>
      </c>
    </row>
    <row r="25" ht="13.5" thickBot="1"/>
    <row r="26" spans="1:13" ht="13.5" thickBot="1">
      <c r="A26" s="103">
        <v>21</v>
      </c>
      <c r="B26" s="14" t="s">
        <v>47</v>
      </c>
      <c r="C26" s="103">
        <v>185</v>
      </c>
      <c r="D26" s="103">
        <v>237</v>
      </c>
      <c r="E26" s="105">
        <f>D26+C26</f>
        <v>422</v>
      </c>
      <c r="F26" s="106" t="s">
        <v>129</v>
      </c>
      <c r="I26" s="97"/>
      <c r="K26" s="97"/>
      <c r="L26" s="97"/>
      <c r="M26" s="97"/>
    </row>
    <row r="27" spans="1:13" ht="13.5" thickBot="1">
      <c r="A27" s="103">
        <v>15</v>
      </c>
      <c r="B27" s="14" t="s">
        <v>108</v>
      </c>
      <c r="C27" s="103">
        <v>190</v>
      </c>
      <c r="D27" s="103">
        <v>209</v>
      </c>
      <c r="E27" s="105">
        <f>D27+C27</f>
        <v>399</v>
      </c>
      <c r="F27" s="106"/>
      <c r="I27" s="97"/>
      <c r="K27" s="97"/>
      <c r="L27" s="97"/>
      <c r="M27" s="97"/>
    </row>
    <row r="28" spans="9:13" ht="13.5" thickBot="1">
      <c r="I28" s="97"/>
      <c r="K28" s="97"/>
      <c r="L28" s="97"/>
      <c r="M28" s="97"/>
    </row>
    <row r="29" spans="1:13" ht="13.5" thickBot="1">
      <c r="A29" s="103">
        <v>17</v>
      </c>
      <c r="B29" s="14" t="s">
        <v>76</v>
      </c>
      <c r="C29" s="103">
        <v>235</v>
      </c>
      <c r="D29" s="103">
        <v>188</v>
      </c>
      <c r="E29" s="105">
        <f>D29+C29</f>
        <v>423</v>
      </c>
      <c r="F29" s="106" t="s">
        <v>129</v>
      </c>
      <c r="I29" s="97"/>
      <c r="K29" s="97"/>
      <c r="L29" s="97"/>
      <c r="M29" s="97"/>
    </row>
    <row r="30" spans="1:13" ht="13.5" thickBot="1">
      <c r="A30" s="103">
        <v>16</v>
      </c>
      <c r="B30" s="14" t="s">
        <v>36</v>
      </c>
      <c r="C30" s="103">
        <v>159</v>
      </c>
      <c r="D30" s="103">
        <v>138</v>
      </c>
      <c r="E30" s="105">
        <f>D30+C30</f>
        <v>297</v>
      </c>
      <c r="F30" s="106"/>
      <c r="I30" s="97"/>
      <c r="K30" s="97"/>
      <c r="L30" s="97"/>
      <c r="M30" s="97"/>
    </row>
    <row r="32" spans="1:10" ht="18">
      <c r="A32" s="98"/>
      <c r="B32" s="99"/>
      <c r="G32" s="100" t="s">
        <v>130</v>
      </c>
      <c r="I32" s="98"/>
      <c r="J32" s="99"/>
    </row>
    <row r="33" ht="13.5" thickBot="1">
      <c r="G33" s="108" t="s">
        <v>131</v>
      </c>
    </row>
    <row r="34" spans="1:13" ht="13.5" thickBot="1">
      <c r="A34" s="103">
        <v>23</v>
      </c>
      <c r="B34" s="14" t="s">
        <v>67</v>
      </c>
      <c r="C34" s="103">
        <v>164</v>
      </c>
      <c r="D34" s="104">
        <v>210</v>
      </c>
      <c r="E34" s="105">
        <f>D34+C34</f>
        <v>374</v>
      </c>
      <c r="F34" s="106" t="s">
        <v>129</v>
      </c>
      <c r="I34" s="103">
        <v>12</v>
      </c>
      <c r="J34" s="50" t="s">
        <v>52</v>
      </c>
      <c r="K34" s="103">
        <v>149</v>
      </c>
      <c r="L34" s="104">
        <v>134</v>
      </c>
      <c r="M34" s="105">
        <f>L34+K34</f>
        <v>283</v>
      </c>
    </row>
    <row r="35" spans="1:14" ht="13.5" thickBot="1">
      <c r="A35" s="103">
        <v>9</v>
      </c>
      <c r="B35" s="14" t="s">
        <v>101</v>
      </c>
      <c r="C35" s="103">
        <v>170</v>
      </c>
      <c r="D35" s="104">
        <v>192</v>
      </c>
      <c r="E35" s="105">
        <f>D35+C35</f>
        <v>362</v>
      </c>
      <c r="F35" s="106"/>
      <c r="I35" s="103">
        <v>5</v>
      </c>
      <c r="J35" s="50" t="s">
        <v>104</v>
      </c>
      <c r="K35" s="103">
        <v>157</v>
      </c>
      <c r="L35" s="104">
        <v>183</v>
      </c>
      <c r="M35" s="105">
        <f>L35+K35</f>
        <v>340</v>
      </c>
      <c r="N35" s="98" t="s">
        <v>129</v>
      </c>
    </row>
    <row r="36" ht="13.5" thickBot="1"/>
    <row r="37" spans="1:14" ht="13.5" thickBot="1">
      <c r="A37" s="103">
        <v>22</v>
      </c>
      <c r="B37" s="14" t="s">
        <v>26</v>
      </c>
      <c r="C37" s="103">
        <v>248</v>
      </c>
      <c r="D37" s="103">
        <v>187</v>
      </c>
      <c r="E37" s="105">
        <f>D37+C37</f>
        <v>435</v>
      </c>
      <c r="F37" s="106" t="s">
        <v>129</v>
      </c>
      <c r="I37" s="103">
        <v>8</v>
      </c>
      <c r="J37" s="50" t="s">
        <v>75</v>
      </c>
      <c r="K37" s="103">
        <v>189</v>
      </c>
      <c r="L37" s="103">
        <v>176</v>
      </c>
      <c r="M37" s="105">
        <f>L37+K37</f>
        <v>365</v>
      </c>
      <c r="N37" s="98" t="s">
        <v>129</v>
      </c>
    </row>
    <row r="38" spans="1:13" ht="13.5" thickBot="1">
      <c r="A38" s="103">
        <v>10</v>
      </c>
      <c r="B38" s="30" t="s">
        <v>93</v>
      </c>
      <c r="C38" s="103">
        <v>231</v>
      </c>
      <c r="D38" s="103">
        <v>189</v>
      </c>
      <c r="E38" s="105">
        <f>D38+C38</f>
        <v>420</v>
      </c>
      <c r="F38" s="106"/>
      <c r="I38" s="103">
        <v>6</v>
      </c>
      <c r="J38" s="72" t="s">
        <v>73</v>
      </c>
      <c r="K38" s="103">
        <v>161</v>
      </c>
      <c r="L38" s="103">
        <v>137</v>
      </c>
      <c r="M38" s="105">
        <f>L38+K38</f>
        <v>298</v>
      </c>
    </row>
    <row r="39" ht="13.5" thickBot="1"/>
    <row r="40" spans="1:13" ht="13.5" thickBot="1">
      <c r="A40" s="103">
        <v>21</v>
      </c>
      <c r="B40" s="14" t="s">
        <v>47</v>
      </c>
      <c r="C40" s="103">
        <v>192</v>
      </c>
      <c r="D40" s="103">
        <v>205</v>
      </c>
      <c r="E40" s="105">
        <f>D40+C40</f>
        <v>397</v>
      </c>
      <c r="F40" s="106" t="s">
        <v>129</v>
      </c>
      <c r="I40" s="97"/>
      <c r="K40" s="97"/>
      <c r="L40" s="97"/>
      <c r="M40" s="97"/>
    </row>
    <row r="41" spans="1:13" ht="13.5" thickBot="1">
      <c r="A41" s="103">
        <v>11</v>
      </c>
      <c r="B41" s="14" t="s">
        <v>71</v>
      </c>
      <c r="C41" s="103">
        <v>178</v>
      </c>
      <c r="D41" s="103">
        <v>195</v>
      </c>
      <c r="E41" s="105">
        <f>D41+C41</f>
        <v>373</v>
      </c>
      <c r="F41" s="106"/>
      <c r="I41" s="97"/>
      <c r="K41" s="97"/>
      <c r="L41" s="97"/>
      <c r="M41" s="97"/>
    </row>
    <row r="42" spans="9:13" ht="13.5" thickBot="1">
      <c r="I42" s="97"/>
      <c r="K42" s="97"/>
      <c r="L42" s="97"/>
      <c r="M42" s="97"/>
    </row>
    <row r="43" spans="1:13" ht="13.5" thickBot="1">
      <c r="A43" s="103">
        <v>17</v>
      </c>
      <c r="B43" s="14" t="s">
        <v>76</v>
      </c>
      <c r="C43" s="103">
        <v>156</v>
      </c>
      <c r="D43" s="103">
        <v>190</v>
      </c>
      <c r="E43" s="105">
        <f>D43+C43</f>
        <v>346</v>
      </c>
      <c r="F43" s="106"/>
      <c r="I43" s="97"/>
      <c r="K43" s="97"/>
      <c r="L43" s="97"/>
      <c r="M43" s="97"/>
    </row>
    <row r="44" spans="1:13" ht="13.5" thickBot="1">
      <c r="A44" s="103">
        <v>12</v>
      </c>
      <c r="B44" s="38" t="s">
        <v>64</v>
      </c>
      <c r="C44" s="103">
        <v>147</v>
      </c>
      <c r="D44" s="103">
        <v>223</v>
      </c>
      <c r="E44" s="105">
        <f>D44+C44</f>
        <v>370</v>
      </c>
      <c r="F44" s="106" t="s">
        <v>129</v>
      </c>
      <c r="I44" s="97"/>
      <c r="K44" s="97"/>
      <c r="L44" s="97"/>
      <c r="M44" s="97"/>
    </row>
    <row r="45" spans="9:13" ht="12.75">
      <c r="I45" s="97"/>
      <c r="K45" s="97"/>
      <c r="L45" s="97"/>
      <c r="M45" s="97"/>
    </row>
    <row r="46" spans="1:10" ht="18">
      <c r="A46" s="98"/>
      <c r="B46" s="99"/>
      <c r="G46" s="100" t="s">
        <v>132</v>
      </c>
      <c r="I46" s="98"/>
      <c r="J46" s="99"/>
    </row>
    <row r="47" ht="13.5" thickBot="1">
      <c r="G47" s="108" t="s">
        <v>133</v>
      </c>
    </row>
    <row r="48" spans="1:13" ht="13.5" thickBot="1">
      <c r="A48" s="103">
        <v>23</v>
      </c>
      <c r="B48" s="14" t="s">
        <v>67</v>
      </c>
      <c r="C48" s="103">
        <v>158</v>
      </c>
      <c r="D48" s="104">
        <v>159</v>
      </c>
      <c r="E48" s="105">
        <f>D48+C48</f>
        <v>317</v>
      </c>
      <c r="F48" s="106"/>
      <c r="I48" s="103">
        <v>8</v>
      </c>
      <c r="J48" s="50" t="s">
        <v>75</v>
      </c>
      <c r="K48" s="103">
        <v>214</v>
      </c>
      <c r="L48" s="104">
        <v>198</v>
      </c>
      <c r="M48" s="105">
        <f>L48+K48</f>
        <v>412</v>
      </c>
    </row>
    <row r="49" spans="1:14" ht="13.5" thickBot="1">
      <c r="A49" s="103">
        <v>5</v>
      </c>
      <c r="B49" s="14" t="s">
        <v>31</v>
      </c>
      <c r="C49" s="103">
        <v>167</v>
      </c>
      <c r="D49" s="104">
        <v>190</v>
      </c>
      <c r="E49" s="105">
        <f>D49+C49</f>
        <v>357</v>
      </c>
      <c r="F49" s="106" t="s">
        <v>129</v>
      </c>
      <c r="I49" s="103">
        <v>3</v>
      </c>
      <c r="J49" s="50" t="s">
        <v>87</v>
      </c>
      <c r="K49" s="103">
        <v>233</v>
      </c>
      <c r="L49" s="104">
        <v>182</v>
      </c>
      <c r="M49" s="105">
        <f>L49+K49</f>
        <v>415</v>
      </c>
      <c r="N49" s="98" t="s">
        <v>129</v>
      </c>
    </row>
    <row r="50" ht="13.5" thickBot="1"/>
    <row r="51" spans="1:13" ht="13.5" thickBot="1">
      <c r="A51" s="103">
        <v>22</v>
      </c>
      <c r="B51" s="14" t="s">
        <v>26</v>
      </c>
      <c r="C51" s="103">
        <v>156</v>
      </c>
      <c r="D51" s="103">
        <v>175</v>
      </c>
      <c r="E51" s="105">
        <f>D51+C51</f>
        <v>331</v>
      </c>
      <c r="F51" s="106"/>
      <c r="I51" s="103">
        <v>5</v>
      </c>
      <c r="J51" s="50" t="s">
        <v>104</v>
      </c>
      <c r="K51" s="103">
        <v>203</v>
      </c>
      <c r="L51" s="103">
        <v>170</v>
      </c>
      <c r="M51" s="105">
        <f>L51+K51</f>
        <v>373</v>
      </c>
    </row>
    <row r="52" spans="1:14" ht="13.5" thickBot="1">
      <c r="A52" s="103">
        <v>6</v>
      </c>
      <c r="B52" s="30" t="s">
        <v>21</v>
      </c>
      <c r="C52" s="103">
        <v>211</v>
      </c>
      <c r="D52" s="103">
        <v>216</v>
      </c>
      <c r="E52" s="105">
        <f>D52+C52</f>
        <v>427</v>
      </c>
      <c r="F52" s="106" t="s">
        <v>129</v>
      </c>
      <c r="I52" s="103">
        <v>4</v>
      </c>
      <c r="J52" s="39" t="s">
        <v>98</v>
      </c>
      <c r="K52" s="103">
        <v>233</v>
      </c>
      <c r="L52" s="103">
        <v>167</v>
      </c>
      <c r="M52" s="105">
        <f>L52+K52</f>
        <v>400</v>
      </c>
      <c r="N52" s="98" t="s">
        <v>129</v>
      </c>
    </row>
    <row r="53" ht="13.5" thickBot="1"/>
    <row r="54" spans="1:13" ht="13.5" thickBot="1">
      <c r="A54" s="103">
        <v>21</v>
      </c>
      <c r="B54" s="14" t="s">
        <v>47</v>
      </c>
      <c r="C54" s="103">
        <v>181</v>
      </c>
      <c r="D54" s="103">
        <v>165</v>
      </c>
      <c r="E54" s="105">
        <f>D54+C54</f>
        <v>346</v>
      </c>
      <c r="F54" s="106"/>
      <c r="I54" s="97"/>
      <c r="K54" s="97"/>
      <c r="L54" s="97"/>
      <c r="M54" s="97"/>
    </row>
    <row r="55" spans="1:13" ht="13.5" thickBot="1">
      <c r="A55" s="103">
        <v>7</v>
      </c>
      <c r="B55" s="38" t="s">
        <v>40</v>
      </c>
      <c r="C55" s="103">
        <v>224</v>
      </c>
      <c r="D55" s="103">
        <v>162</v>
      </c>
      <c r="E55" s="105">
        <f>D55+C55</f>
        <v>386</v>
      </c>
      <c r="F55" s="106" t="s">
        <v>129</v>
      </c>
      <c r="I55" s="97"/>
      <c r="K55" s="97"/>
      <c r="L55" s="97"/>
      <c r="M55" s="97"/>
    </row>
    <row r="56" spans="9:13" ht="13.5" thickBot="1">
      <c r="I56" s="97"/>
      <c r="K56" s="97"/>
      <c r="L56" s="97"/>
      <c r="M56" s="97"/>
    </row>
    <row r="57" spans="1:13" ht="13.5" thickBot="1">
      <c r="A57" s="103">
        <v>12</v>
      </c>
      <c r="B57" s="38" t="s">
        <v>64</v>
      </c>
      <c r="C57" s="103">
        <v>175</v>
      </c>
      <c r="D57" s="103">
        <v>212</v>
      </c>
      <c r="E57" s="105">
        <f>D57+C57</f>
        <v>387</v>
      </c>
      <c r="F57" s="106"/>
      <c r="I57" s="97"/>
      <c r="K57" s="97"/>
      <c r="L57" s="97"/>
      <c r="M57" s="97"/>
    </row>
    <row r="58" spans="1:13" ht="13.5" thickBot="1">
      <c r="A58" s="103">
        <v>8</v>
      </c>
      <c r="B58" s="14" t="s">
        <v>9</v>
      </c>
      <c r="C58" s="103">
        <v>234</v>
      </c>
      <c r="D58" s="103">
        <v>216</v>
      </c>
      <c r="E58" s="105">
        <f>D58+C58</f>
        <v>450</v>
      </c>
      <c r="F58" s="106" t="s">
        <v>129</v>
      </c>
      <c r="I58" s="97"/>
      <c r="K58" s="97"/>
      <c r="L58" s="97"/>
      <c r="M58" s="97"/>
    </row>
    <row r="60" ht="18">
      <c r="G60" s="100" t="s">
        <v>134</v>
      </c>
    </row>
    <row r="61" spans="7:13" ht="13.5" thickBot="1">
      <c r="G61" s="108" t="s">
        <v>143</v>
      </c>
      <c r="I61" s="97"/>
      <c r="K61" s="97"/>
      <c r="L61" s="97"/>
      <c r="M61" s="97"/>
    </row>
    <row r="62" spans="1:13" ht="13.5" thickBot="1">
      <c r="A62" s="103">
        <v>8</v>
      </c>
      <c r="B62" s="14" t="s">
        <v>9</v>
      </c>
      <c r="C62" s="103">
        <v>191</v>
      </c>
      <c r="D62" s="104">
        <v>221</v>
      </c>
      <c r="E62" s="105">
        <f>D62+C62</f>
        <v>412</v>
      </c>
      <c r="F62" s="106" t="s">
        <v>129</v>
      </c>
      <c r="I62" s="97"/>
      <c r="K62" s="97"/>
      <c r="L62" s="97"/>
      <c r="M62" s="97"/>
    </row>
    <row r="63" spans="1:13" ht="13.5" thickBot="1">
      <c r="A63" s="103">
        <v>1</v>
      </c>
      <c r="B63" s="38" t="s">
        <v>83</v>
      </c>
      <c r="C63" s="103">
        <v>191</v>
      </c>
      <c r="D63" s="104">
        <v>187</v>
      </c>
      <c r="E63" s="105">
        <f>D63+C63</f>
        <v>378</v>
      </c>
      <c r="F63" s="106"/>
      <c r="I63" s="97"/>
      <c r="K63" s="97"/>
      <c r="L63" s="97"/>
      <c r="M63" s="97"/>
    </row>
    <row r="64" spans="9:13" ht="13.5" thickBot="1">
      <c r="I64" s="97"/>
      <c r="K64" s="97"/>
      <c r="L64" s="97"/>
      <c r="M64" s="97"/>
    </row>
    <row r="65" spans="1:13" ht="13.5" thickBot="1">
      <c r="A65" s="103">
        <v>7</v>
      </c>
      <c r="B65" s="38" t="s">
        <v>40</v>
      </c>
      <c r="C65" s="103">
        <v>186</v>
      </c>
      <c r="D65" s="103">
        <v>195</v>
      </c>
      <c r="E65" s="105">
        <f>D65+C65</f>
        <v>381</v>
      </c>
      <c r="F65" s="106"/>
      <c r="I65" s="97"/>
      <c r="K65" s="97"/>
      <c r="L65" s="97"/>
      <c r="M65" s="97"/>
    </row>
    <row r="66" spans="1:13" ht="13.5" thickBot="1">
      <c r="A66" s="103">
        <v>2</v>
      </c>
      <c r="B66" s="14" t="s">
        <v>63</v>
      </c>
      <c r="C66" s="103">
        <v>216</v>
      </c>
      <c r="D66" s="103">
        <v>215</v>
      </c>
      <c r="E66" s="105">
        <f>D66+C66</f>
        <v>431</v>
      </c>
      <c r="F66" s="106" t="s">
        <v>129</v>
      </c>
      <c r="I66" s="97"/>
      <c r="K66" s="97"/>
      <c r="L66" s="97"/>
      <c r="M66" s="97"/>
    </row>
    <row r="67" ht="13.5" thickBot="1"/>
    <row r="68" spans="1:13" ht="13.5" thickBot="1">
      <c r="A68" s="103">
        <v>6</v>
      </c>
      <c r="B68" s="30" t="s">
        <v>21</v>
      </c>
      <c r="C68" s="103">
        <v>227</v>
      </c>
      <c r="D68" s="103">
        <v>178</v>
      </c>
      <c r="E68" s="105">
        <f>D68+C68</f>
        <v>405</v>
      </c>
      <c r="F68" s="106"/>
      <c r="I68" s="97"/>
      <c r="K68" s="97"/>
      <c r="L68" s="97"/>
      <c r="M68" s="97"/>
    </row>
    <row r="69" spans="1:13" ht="13.5" thickBot="1">
      <c r="A69" s="103">
        <v>3</v>
      </c>
      <c r="B69" s="14" t="s">
        <v>22</v>
      </c>
      <c r="C69" s="103">
        <v>183</v>
      </c>
      <c r="D69" s="103">
        <v>225</v>
      </c>
      <c r="E69" s="105">
        <f>D69+C69</f>
        <v>408</v>
      </c>
      <c r="F69" s="106" t="s">
        <v>129</v>
      </c>
      <c r="I69" s="97"/>
      <c r="K69" s="97"/>
      <c r="L69" s="97"/>
      <c r="M69" s="97"/>
    </row>
    <row r="70" spans="9:13" ht="13.5" thickBot="1">
      <c r="I70" s="97"/>
      <c r="K70" s="97"/>
      <c r="L70" s="97"/>
      <c r="M70" s="97"/>
    </row>
    <row r="71" spans="1:13" ht="13.5" thickBot="1">
      <c r="A71" s="103">
        <v>5</v>
      </c>
      <c r="B71" s="14" t="s">
        <v>31</v>
      </c>
      <c r="C71" s="103">
        <v>180</v>
      </c>
      <c r="D71" s="103">
        <v>213</v>
      </c>
      <c r="E71" s="105">
        <f>D71+C71</f>
        <v>393</v>
      </c>
      <c r="F71" s="106" t="s">
        <v>129</v>
      </c>
      <c r="I71" s="97"/>
      <c r="K71" s="97"/>
      <c r="L71" s="97"/>
      <c r="M71" s="97"/>
    </row>
    <row r="72" spans="1:13" ht="13.5" thickBot="1">
      <c r="A72" s="103">
        <v>4</v>
      </c>
      <c r="B72" s="14" t="s">
        <v>11</v>
      </c>
      <c r="C72" s="103">
        <v>181</v>
      </c>
      <c r="D72" s="103">
        <v>170</v>
      </c>
      <c r="E72" s="105">
        <f>D72+C72</f>
        <v>351</v>
      </c>
      <c r="F72" s="109"/>
      <c r="I72" s="97"/>
      <c r="K72" s="97"/>
      <c r="L72" s="97"/>
      <c r="M72" s="97"/>
    </row>
    <row r="74" spans="1:9" ht="18">
      <c r="A74" s="98"/>
      <c r="G74" s="100" t="s">
        <v>135</v>
      </c>
      <c r="I74" s="98"/>
    </row>
    <row r="75" ht="13.5" thickBot="1"/>
    <row r="76" spans="1:13" ht="13.5" thickBot="1">
      <c r="A76" s="103">
        <v>8</v>
      </c>
      <c r="B76" s="14" t="s">
        <v>9</v>
      </c>
      <c r="C76" s="103">
        <v>254</v>
      </c>
      <c r="D76" s="104">
        <v>150</v>
      </c>
      <c r="E76" s="105">
        <f>D76+C76</f>
        <v>404</v>
      </c>
      <c r="F76" s="106" t="s">
        <v>129</v>
      </c>
      <c r="I76" s="103">
        <v>4</v>
      </c>
      <c r="J76" s="39" t="s">
        <v>98</v>
      </c>
      <c r="K76" s="103">
        <v>187</v>
      </c>
      <c r="L76" s="104">
        <v>155</v>
      </c>
      <c r="M76" s="105">
        <f>L76+K76</f>
        <v>342</v>
      </c>
    </row>
    <row r="77" spans="1:14" ht="13.5" thickBot="1">
      <c r="A77" s="103">
        <v>2</v>
      </c>
      <c r="B77" s="14" t="s">
        <v>63</v>
      </c>
      <c r="C77" s="103">
        <v>171</v>
      </c>
      <c r="D77" s="104">
        <v>198</v>
      </c>
      <c r="E77" s="105">
        <f>D77+C77</f>
        <v>369</v>
      </c>
      <c r="F77" s="109"/>
      <c r="I77" s="103">
        <v>1</v>
      </c>
      <c r="J77" s="50" t="s">
        <v>25</v>
      </c>
      <c r="K77" s="103">
        <v>175</v>
      </c>
      <c r="L77" s="104">
        <v>177</v>
      </c>
      <c r="M77" s="105">
        <f>L77+K77</f>
        <v>352</v>
      </c>
      <c r="N77" s="98" t="s">
        <v>129</v>
      </c>
    </row>
    <row r="78" ht="13.5" thickBot="1"/>
    <row r="79" spans="1:14" ht="13.5" thickBot="1">
      <c r="A79" s="103">
        <v>5</v>
      </c>
      <c r="B79" s="14" t="s">
        <v>31</v>
      </c>
      <c r="C79" s="103">
        <v>228</v>
      </c>
      <c r="D79" s="103">
        <v>211</v>
      </c>
      <c r="E79" s="105">
        <f>D79+C79</f>
        <v>439</v>
      </c>
      <c r="F79" s="109"/>
      <c r="I79" s="103">
        <v>3</v>
      </c>
      <c r="J79" s="50" t="s">
        <v>87</v>
      </c>
      <c r="K79" s="103">
        <v>173</v>
      </c>
      <c r="L79" s="103">
        <v>193</v>
      </c>
      <c r="M79" s="105">
        <f>L79+K79</f>
        <v>366</v>
      </c>
      <c r="N79" s="110"/>
    </row>
    <row r="80" spans="1:14" ht="13.5" thickBot="1">
      <c r="A80" s="103">
        <v>3</v>
      </c>
      <c r="B80" s="14" t="s">
        <v>22</v>
      </c>
      <c r="C80" s="103">
        <v>268</v>
      </c>
      <c r="D80" s="103">
        <v>201</v>
      </c>
      <c r="E80" s="105">
        <f>D80+C80</f>
        <v>469</v>
      </c>
      <c r="F80" s="106" t="s">
        <v>129</v>
      </c>
      <c r="I80" s="103">
        <v>2</v>
      </c>
      <c r="J80" s="152" t="s">
        <v>100</v>
      </c>
      <c r="K80" s="103">
        <v>192</v>
      </c>
      <c r="L80" s="103">
        <v>211</v>
      </c>
      <c r="M80" s="105">
        <f>L80+K80</f>
        <v>403</v>
      </c>
      <c r="N80" s="98" t="s">
        <v>129</v>
      </c>
    </row>
    <row r="82" spans="1:9" ht="18">
      <c r="A82" s="98"/>
      <c r="G82" s="100" t="s">
        <v>136</v>
      </c>
      <c r="I82" s="98"/>
    </row>
    <row r="83" spans="2:10" ht="13.5" thickBot="1">
      <c r="B83" s="98" t="s">
        <v>137</v>
      </c>
      <c r="F83" s="166"/>
      <c r="J83" s="98" t="s">
        <v>137</v>
      </c>
    </row>
    <row r="84" spans="1:14" ht="13.5" thickBot="1">
      <c r="A84" s="103">
        <v>3</v>
      </c>
      <c r="B84" s="14" t="s">
        <v>22</v>
      </c>
      <c r="C84" s="103">
        <v>203</v>
      </c>
      <c r="D84" s="104">
        <v>174</v>
      </c>
      <c r="E84" s="111"/>
      <c r="F84" s="105">
        <v>0</v>
      </c>
      <c r="G84" s="98" t="s">
        <v>154</v>
      </c>
      <c r="I84" s="103">
        <v>2</v>
      </c>
      <c r="J84" s="152" t="s">
        <v>100</v>
      </c>
      <c r="K84" s="103">
        <v>174</v>
      </c>
      <c r="L84" s="104">
        <v>179</v>
      </c>
      <c r="M84" s="111">
        <v>178</v>
      </c>
      <c r="N84" s="105">
        <v>1</v>
      </c>
    </row>
    <row r="85" spans="1:14" ht="13.5" thickBot="1">
      <c r="A85" s="103">
        <v>8</v>
      </c>
      <c r="B85" s="14" t="s">
        <v>9</v>
      </c>
      <c r="C85" s="103">
        <v>212</v>
      </c>
      <c r="D85" s="104">
        <v>190</v>
      </c>
      <c r="E85" s="111"/>
      <c r="F85" s="105">
        <v>2</v>
      </c>
      <c r="G85" s="98" t="s">
        <v>153</v>
      </c>
      <c r="I85" s="103">
        <v>1</v>
      </c>
      <c r="J85" s="50" t="s">
        <v>25</v>
      </c>
      <c r="K85" s="103">
        <v>202</v>
      </c>
      <c r="L85" s="104">
        <v>175</v>
      </c>
      <c r="M85" s="112">
        <v>224</v>
      </c>
      <c r="N85" s="105">
        <v>2</v>
      </c>
    </row>
    <row r="86" spans="1:13" ht="12.75">
      <c r="A86" s="113"/>
      <c r="B86" s="114"/>
      <c r="C86" s="113"/>
      <c r="D86" s="113"/>
      <c r="E86" s="106"/>
      <c r="F86" s="106"/>
      <c r="G86" s="98"/>
      <c r="I86" s="113"/>
      <c r="J86" s="114"/>
      <c r="K86" s="113"/>
      <c r="L86" s="113"/>
      <c r="M86" s="106"/>
    </row>
    <row r="87" spans="2:10" ht="13.5" thickBot="1">
      <c r="B87" s="98" t="s">
        <v>138</v>
      </c>
      <c r="G87" s="98"/>
      <c r="J87" s="98" t="s">
        <v>138</v>
      </c>
    </row>
    <row r="88" spans="1:14" ht="13.5" thickBot="1">
      <c r="A88" s="103">
        <v>2</v>
      </c>
      <c r="B88" s="14" t="s">
        <v>63</v>
      </c>
      <c r="C88" s="103">
        <v>191</v>
      </c>
      <c r="D88" s="104">
        <v>192</v>
      </c>
      <c r="E88" s="111">
        <v>182</v>
      </c>
      <c r="F88" s="105">
        <v>2</v>
      </c>
      <c r="G88" s="98" t="s">
        <v>151</v>
      </c>
      <c r="I88" s="103">
        <v>3</v>
      </c>
      <c r="J88" s="50" t="s">
        <v>87</v>
      </c>
      <c r="K88" s="103">
        <v>246</v>
      </c>
      <c r="L88" s="104">
        <v>182</v>
      </c>
      <c r="M88" s="112">
        <v>212</v>
      </c>
      <c r="N88" s="105">
        <v>2</v>
      </c>
    </row>
    <row r="89" spans="1:14" ht="13.5" thickBot="1">
      <c r="A89" s="103">
        <v>5</v>
      </c>
      <c r="B89" s="14" t="s">
        <v>31</v>
      </c>
      <c r="C89" s="103">
        <v>186</v>
      </c>
      <c r="D89" s="104">
        <v>221</v>
      </c>
      <c r="E89" s="111">
        <v>159</v>
      </c>
      <c r="F89" s="105">
        <v>1</v>
      </c>
      <c r="G89" s="98" t="s">
        <v>152</v>
      </c>
      <c r="I89" s="103">
        <v>4</v>
      </c>
      <c r="J89" s="39" t="s">
        <v>98</v>
      </c>
      <c r="K89" s="103">
        <v>199</v>
      </c>
      <c r="L89" s="104">
        <v>201</v>
      </c>
      <c r="M89" s="112">
        <v>173</v>
      </c>
      <c r="N89" s="105">
        <v>1</v>
      </c>
    </row>
    <row r="92" spans="1:13" ht="12.75">
      <c r="A92" s="97"/>
      <c r="C92" s="97"/>
      <c r="D92" s="97"/>
      <c r="E92" s="97"/>
      <c r="F92" s="97"/>
      <c r="G92" s="97"/>
      <c r="I92" s="97"/>
      <c r="K92" s="97"/>
      <c r="L92" s="97"/>
      <c r="M92" s="97"/>
    </row>
    <row r="93" spans="1:13" ht="18">
      <c r="A93" s="64"/>
      <c r="B93" s="3" t="s">
        <v>144</v>
      </c>
      <c r="C93" s="160"/>
      <c r="D93" s="3" t="s">
        <v>145</v>
      </c>
      <c r="E93" s="160"/>
      <c r="F93" s="160"/>
      <c r="G93" s="160"/>
      <c r="H93" s="3" t="s">
        <v>146</v>
      </c>
      <c r="I93" s="12"/>
      <c r="J93" s="98"/>
      <c r="K93" s="3" t="s">
        <v>147</v>
      </c>
      <c r="L93" s="12"/>
      <c r="M93" s="12"/>
    </row>
    <row r="94" spans="1:13" ht="12.75">
      <c r="A94" s="64"/>
      <c r="B94" s="161"/>
      <c r="C94" s="160"/>
      <c r="D94" s="160"/>
      <c r="E94" s="160"/>
      <c r="F94" s="160"/>
      <c r="G94" s="160"/>
      <c r="H94" s="12"/>
      <c r="I94" s="150"/>
      <c r="J94" s="98"/>
      <c r="K94" s="12"/>
      <c r="L94" s="150"/>
      <c r="M94" s="150"/>
    </row>
    <row r="95" spans="1:13" ht="15.75">
      <c r="A95" s="162" t="s">
        <v>148</v>
      </c>
      <c r="B95" s="167" t="s">
        <v>9</v>
      </c>
      <c r="C95" s="163" t="s">
        <v>148</v>
      </c>
      <c r="D95" s="175" t="s">
        <v>25</v>
      </c>
      <c r="E95" s="175"/>
      <c r="F95" s="175"/>
      <c r="G95" s="160"/>
      <c r="H95" s="99" t="s">
        <v>148</v>
      </c>
      <c r="I95" s="145" t="s">
        <v>21</v>
      </c>
      <c r="J95" s="98"/>
      <c r="K95" s="99" t="s">
        <v>148</v>
      </c>
      <c r="L95" s="164" t="s">
        <v>100</v>
      </c>
      <c r="M95" s="114"/>
    </row>
    <row r="96" spans="1:13" ht="15.75">
      <c r="A96" s="162" t="s">
        <v>149</v>
      </c>
      <c r="B96" s="167" t="s">
        <v>22</v>
      </c>
      <c r="C96" s="163" t="s">
        <v>149</v>
      </c>
      <c r="D96" s="176" t="s">
        <v>100</v>
      </c>
      <c r="E96" s="176"/>
      <c r="F96" s="176"/>
      <c r="G96" s="160"/>
      <c r="H96" s="99" t="s">
        <v>149</v>
      </c>
      <c r="I96" s="145" t="s">
        <v>93</v>
      </c>
      <c r="J96" s="98"/>
      <c r="K96" s="99" t="s">
        <v>149</v>
      </c>
      <c r="L96" s="165" t="s">
        <v>73</v>
      </c>
      <c r="M96" s="114"/>
    </row>
    <row r="97" spans="1:13" ht="15.75">
      <c r="A97" s="162" t="s">
        <v>150</v>
      </c>
      <c r="B97" s="167" t="s">
        <v>63</v>
      </c>
      <c r="C97" s="163" t="s">
        <v>150</v>
      </c>
      <c r="D97" s="175" t="s">
        <v>87</v>
      </c>
      <c r="E97" s="175"/>
      <c r="F97" s="175"/>
      <c r="G97" s="160"/>
      <c r="H97" s="99" t="s">
        <v>150</v>
      </c>
      <c r="I97" s="145" t="s">
        <v>10</v>
      </c>
      <c r="J97" s="98"/>
      <c r="K97" s="99" t="s">
        <v>150</v>
      </c>
      <c r="L97" s="165" t="s">
        <v>28</v>
      </c>
      <c r="M97" s="114"/>
    </row>
    <row r="98" spans="1:13" ht="12.75">
      <c r="A98" s="97"/>
      <c r="C98" s="97"/>
      <c r="D98" s="97"/>
      <c r="E98" s="97"/>
      <c r="F98" s="97"/>
      <c r="G98" s="97"/>
      <c r="I98" s="97"/>
      <c r="K98" s="97"/>
      <c r="L98" s="97"/>
      <c r="M98" s="97"/>
    </row>
    <row r="99" spans="1:13" ht="12.75">
      <c r="A99" s="97"/>
      <c r="C99" s="97"/>
      <c r="D99" s="97"/>
      <c r="E99" s="97"/>
      <c r="F99" s="97"/>
      <c r="G99" s="97"/>
      <c r="I99" s="97"/>
      <c r="K99" s="97"/>
      <c r="L99" s="97"/>
      <c r="M99" s="97"/>
    </row>
    <row r="100" spans="1:13" ht="12.75">
      <c r="A100" s="97"/>
      <c r="C100" s="97"/>
      <c r="D100" s="97"/>
      <c r="E100" s="97"/>
      <c r="F100" s="97"/>
      <c r="G100" s="97"/>
      <c r="I100" s="97"/>
      <c r="K100" s="97"/>
      <c r="L100" s="97"/>
      <c r="M100" s="97"/>
    </row>
    <row r="101" spans="1:13" ht="12.75">
      <c r="A101" s="97"/>
      <c r="C101" s="97"/>
      <c r="D101" s="97"/>
      <c r="E101" s="97"/>
      <c r="F101" s="97"/>
      <c r="G101" s="97"/>
      <c r="I101" s="97"/>
      <c r="K101" s="97"/>
      <c r="L101" s="97"/>
      <c r="M101" s="97"/>
    </row>
    <row r="102" spans="1:13" ht="12.75">
      <c r="A102" s="97"/>
      <c r="C102" s="97"/>
      <c r="D102" s="97"/>
      <c r="E102" s="97"/>
      <c r="F102" s="97"/>
      <c r="G102" s="97"/>
      <c r="I102" s="97"/>
      <c r="K102" s="97"/>
      <c r="L102" s="97"/>
      <c r="M102" s="97"/>
    </row>
    <row r="103" spans="1:13" ht="12.75">
      <c r="A103" s="97"/>
      <c r="C103" s="97"/>
      <c r="D103" s="97"/>
      <c r="E103" s="97"/>
      <c r="F103" s="97"/>
      <c r="G103" s="97"/>
      <c r="I103" s="97"/>
      <c r="K103" s="97"/>
      <c r="L103" s="97"/>
      <c r="M103" s="97"/>
    </row>
    <row r="104" spans="1:13" ht="12.75">
      <c r="A104" s="97"/>
      <c r="C104" s="97"/>
      <c r="D104" s="97"/>
      <c r="E104" s="97"/>
      <c r="F104" s="97"/>
      <c r="G104" s="97"/>
      <c r="I104" s="97"/>
      <c r="K104" s="97"/>
      <c r="L104" s="97"/>
      <c r="M104" s="97"/>
    </row>
    <row r="105" spans="1:13" ht="12.75">
      <c r="A105" s="97"/>
      <c r="C105" s="97"/>
      <c r="D105" s="97"/>
      <c r="E105" s="97"/>
      <c r="F105" s="97"/>
      <c r="G105" s="97"/>
      <c r="I105" s="97"/>
      <c r="K105" s="97"/>
      <c r="L105" s="97"/>
      <c r="M105" s="97"/>
    </row>
    <row r="106" spans="1:13" ht="12.75">
      <c r="A106" s="97"/>
      <c r="C106" s="97"/>
      <c r="D106" s="97"/>
      <c r="E106" s="97"/>
      <c r="F106" s="97"/>
      <c r="G106" s="97"/>
      <c r="I106" s="97"/>
      <c r="K106" s="97"/>
      <c r="L106" s="97"/>
      <c r="M106" s="97"/>
    </row>
  </sheetData>
  <mergeCells count="3">
    <mergeCell ref="D95:F95"/>
    <mergeCell ref="D96:F96"/>
    <mergeCell ref="D97:F97"/>
  </mergeCells>
  <conditionalFormatting sqref="K98:L65536 K1:L92 C1:E92 C98:E65536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12" hidden="1" customWidth="1"/>
    <col min="2" max="2" width="4.140625" style="64" customWidth="1"/>
    <col min="3" max="3" width="24.28125" style="65" customWidth="1"/>
    <col min="4" max="7" width="6.57421875" style="66" bestFit="1" customWidth="1"/>
    <col min="8" max="9" width="6.57421875" style="66" customWidth="1"/>
    <col min="10" max="10" width="15.421875" style="67" customWidth="1"/>
    <col min="11" max="11" width="13.28125" style="68" customWidth="1"/>
    <col min="12" max="12" width="7.421875" style="66" hidden="1" customWidth="1"/>
    <col min="13" max="13" width="7.28125" style="69" hidden="1" customWidth="1"/>
    <col min="14" max="16384" width="9.140625" style="12" customWidth="1"/>
  </cols>
  <sheetData>
    <row r="1" spans="2:19" s="1" customFormat="1" ht="25.5" customHeight="1">
      <c r="B1" s="2"/>
      <c r="C1" s="3" t="s">
        <v>34</v>
      </c>
      <c r="D1" s="4"/>
      <c r="E1" s="4"/>
      <c r="F1" s="7" t="s">
        <v>158</v>
      </c>
      <c r="G1" s="5"/>
      <c r="H1" s="6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6" ht="12.75">
      <c r="A2" s="29">
        <v>1</v>
      </c>
      <c r="B2" s="49"/>
      <c r="C2" s="14" t="s">
        <v>2</v>
      </c>
      <c r="D2" s="22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70" t="s">
        <v>160</v>
      </c>
      <c r="K2" s="19" t="s">
        <v>159</v>
      </c>
      <c r="L2" s="15" t="s">
        <v>5</v>
      </c>
      <c r="M2" s="20" t="s">
        <v>6</v>
      </c>
      <c r="N2" s="11"/>
      <c r="O2" s="11"/>
      <c r="P2" s="11"/>
    </row>
    <row r="3" spans="1:16" ht="12.75">
      <c r="A3" s="12" t="s">
        <v>1</v>
      </c>
      <c r="B3" s="168">
        <v>1</v>
      </c>
      <c r="C3" s="61" t="s">
        <v>9</v>
      </c>
      <c r="D3" s="46">
        <v>203</v>
      </c>
      <c r="E3" s="46">
        <v>244</v>
      </c>
      <c r="F3" s="47">
        <v>213</v>
      </c>
      <c r="G3" s="47">
        <v>206</v>
      </c>
      <c r="H3" s="47">
        <v>204</v>
      </c>
      <c r="I3" s="48">
        <v>191</v>
      </c>
      <c r="J3" s="54">
        <f aca="true" t="shared" si="0" ref="J3:J66">SUM(D3:I3)</f>
        <v>1261</v>
      </c>
      <c r="K3" s="62">
        <f aca="true" t="shared" si="1" ref="K3:K66">AVERAGE(D3:I3)</f>
        <v>210.16666666666666</v>
      </c>
      <c r="L3" s="117">
        <v>39191</v>
      </c>
      <c r="M3" s="169" t="s">
        <v>19</v>
      </c>
      <c r="N3" s="11"/>
      <c r="O3" s="11"/>
      <c r="P3" s="11"/>
    </row>
    <row r="4" spans="1:16" ht="12.75">
      <c r="A4" s="12">
        <v>1</v>
      </c>
      <c r="B4" s="49">
        <f>B3+1</f>
        <v>2</v>
      </c>
      <c r="C4" s="14" t="s">
        <v>22</v>
      </c>
      <c r="D4" s="22">
        <v>236</v>
      </c>
      <c r="E4" s="15">
        <v>169</v>
      </c>
      <c r="F4" s="16">
        <v>205</v>
      </c>
      <c r="G4" s="16">
        <v>280</v>
      </c>
      <c r="H4" s="16">
        <v>225</v>
      </c>
      <c r="I4" s="17">
        <v>206</v>
      </c>
      <c r="J4" s="54">
        <f t="shared" si="0"/>
        <v>1321</v>
      </c>
      <c r="K4" s="25">
        <f t="shared" si="1"/>
        <v>220.16666666666666</v>
      </c>
      <c r="L4" s="26">
        <v>39191</v>
      </c>
      <c r="M4" s="20" t="s">
        <v>12</v>
      </c>
      <c r="N4" s="11"/>
      <c r="O4" s="11"/>
      <c r="P4" s="11"/>
    </row>
    <row r="5" spans="1:16" ht="12.75">
      <c r="A5" s="12">
        <v>1</v>
      </c>
      <c r="B5" s="49">
        <f>B4+1</f>
        <v>3</v>
      </c>
      <c r="C5" s="14" t="s">
        <v>63</v>
      </c>
      <c r="D5" s="22">
        <v>226</v>
      </c>
      <c r="E5" s="15">
        <v>163</v>
      </c>
      <c r="F5" s="16">
        <v>261</v>
      </c>
      <c r="G5" s="16">
        <v>243</v>
      </c>
      <c r="H5" s="16">
        <v>175</v>
      </c>
      <c r="I5" s="17">
        <v>279</v>
      </c>
      <c r="J5" s="54">
        <f t="shared" si="0"/>
        <v>1347</v>
      </c>
      <c r="K5" s="25">
        <f t="shared" si="1"/>
        <v>224.5</v>
      </c>
      <c r="L5" s="26">
        <v>39192</v>
      </c>
      <c r="M5" s="20" t="s">
        <v>66</v>
      </c>
      <c r="N5" s="11"/>
      <c r="O5" s="11"/>
      <c r="P5" s="11"/>
    </row>
    <row r="6" spans="1:16" ht="12.75">
      <c r="A6" s="12">
        <v>1</v>
      </c>
      <c r="B6" s="49">
        <f aca="true" t="shared" si="2" ref="B6:B31">B5+1</f>
        <v>4</v>
      </c>
      <c r="C6" s="14" t="s">
        <v>31</v>
      </c>
      <c r="D6" s="22">
        <v>188</v>
      </c>
      <c r="E6" s="15">
        <v>212</v>
      </c>
      <c r="F6" s="15">
        <v>214</v>
      </c>
      <c r="G6" s="15">
        <v>260</v>
      </c>
      <c r="H6" s="15">
        <v>222</v>
      </c>
      <c r="I6" s="23">
        <v>212</v>
      </c>
      <c r="J6" s="24">
        <f t="shared" si="0"/>
        <v>1308</v>
      </c>
      <c r="K6" s="25">
        <f t="shared" si="1"/>
        <v>218</v>
      </c>
      <c r="L6" s="26">
        <v>39191</v>
      </c>
      <c r="M6" s="27" t="s">
        <v>12</v>
      </c>
      <c r="N6" s="11"/>
      <c r="O6" s="11"/>
      <c r="P6" s="11"/>
    </row>
    <row r="7" spans="1:16" ht="12.75">
      <c r="A7" s="12">
        <v>1</v>
      </c>
      <c r="B7" s="49">
        <f t="shared" si="2"/>
        <v>5</v>
      </c>
      <c r="C7" s="38" t="s">
        <v>83</v>
      </c>
      <c r="D7" s="22">
        <v>224</v>
      </c>
      <c r="E7" s="15">
        <v>269</v>
      </c>
      <c r="F7" s="15">
        <v>258</v>
      </c>
      <c r="G7" s="15">
        <v>186</v>
      </c>
      <c r="H7" s="15">
        <v>203</v>
      </c>
      <c r="I7" s="23">
        <v>247</v>
      </c>
      <c r="J7" s="24">
        <f t="shared" si="0"/>
        <v>1387</v>
      </c>
      <c r="K7" s="25">
        <f t="shared" si="1"/>
        <v>231.16666666666666</v>
      </c>
      <c r="L7" s="26">
        <v>39193</v>
      </c>
      <c r="M7" s="20"/>
      <c r="N7" s="11"/>
      <c r="O7" s="11"/>
      <c r="P7" s="11"/>
    </row>
    <row r="8" spans="1:16" ht="12.75">
      <c r="A8" s="12">
        <v>1</v>
      </c>
      <c r="B8" s="49">
        <f t="shared" si="2"/>
        <v>6</v>
      </c>
      <c r="C8" s="14" t="s">
        <v>11</v>
      </c>
      <c r="D8" s="22">
        <v>214</v>
      </c>
      <c r="E8" s="15">
        <v>220</v>
      </c>
      <c r="F8" s="16">
        <v>267</v>
      </c>
      <c r="G8" s="16">
        <v>178</v>
      </c>
      <c r="H8" s="16">
        <v>232</v>
      </c>
      <c r="I8" s="17">
        <v>205</v>
      </c>
      <c r="J8" s="24">
        <f t="shared" si="0"/>
        <v>1316</v>
      </c>
      <c r="K8" s="25">
        <f t="shared" si="1"/>
        <v>219.33333333333334</v>
      </c>
      <c r="L8" s="26">
        <v>39191</v>
      </c>
      <c r="M8" s="20" t="s">
        <v>19</v>
      </c>
      <c r="N8" s="11"/>
      <c r="O8" s="11"/>
      <c r="P8" s="11"/>
    </row>
    <row r="9" spans="1:16" ht="12.75">
      <c r="A9" s="28">
        <v>1</v>
      </c>
      <c r="B9" s="49">
        <f t="shared" si="2"/>
        <v>7</v>
      </c>
      <c r="C9" s="30" t="s">
        <v>21</v>
      </c>
      <c r="D9" s="81">
        <v>215</v>
      </c>
      <c r="E9" s="32">
        <v>180</v>
      </c>
      <c r="F9" s="80">
        <v>256</v>
      </c>
      <c r="G9" s="32">
        <v>193</v>
      </c>
      <c r="H9" s="80">
        <v>208</v>
      </c>
      <c r="I9" s="79">
        <v>225</v>
      </c>
      <c r="J9" s="35">
        <f t="shared" si="0"/>
        <v>1277</v>
      </c>
      <c r="K9" s="36">
        <f t="shared" si="1"/>
        <v>212.83333333333334</v>
      </c>
      <c r="L9" s="26">
        <v>39191</v>
      </c>
      <c r="M9" s="27" t="s">
        <v>8</v>
      </c>
      <c r="N9" s="11"/>
      <c r="O9" s="11"/>
      <c r="P9" s="11"/>
    </row>
    <row r="10" spans="1:16" ht="12.75">
      <c r="A10" s="28">
        <v>1</v>
      </c>
      <c r="B10" s="49">
        <f t="shared" si="2"/>
        <v>8</v>
      </c>
      <c r="C10" s="38" t="s">
        <v>40</v>
      </c>
      <c r="D10" s="22">
        <v>231</v>
      </c>
      <c r="E10" s="15">
        <v>200</v>
      </c>
      <c r="F10" s="15">
        <v>246</v>
      </c>
      <c r="G10" s="15">
        <v>277</v>
      </c>
      <c r="H10" s="15">
        <v>127</v>
      </c>
      <c r="I10" s="23">
        <v>196</v>
      </c>
      <c r="J10" s="24">
        <f t="shared" si="0"/>
        <v>1277</v>
      </c>
      <c r="K10" s="25">
        <f t="shared" si="1"/>
        <v>212.83333333333334</v>
      </c>
      <c r="L10" s="26">
        <v>39191</v>
      </c>
      <c r="M10" s="20" t="s">
        <v>8</v>
      </c>
      <c r="N10" s="11"/>
      <c r="O10" s="11"/>
      <c r="P10" s="11"/>
    </row>
    <row r="11" spans="1:16" ht="12.75">
      <c r="A11" s="12">
        <v>1</v>
      </c>
      <c r="B11" s="49">
        <f t="shared" si="2"/>
        <v>9</v>
      </c>
      <c r="C11" s="38" t="s">
        <v>64</v>
      </c>
      <c r="D11" s="22">
        <v>201</v>
      </c>
      <c r="E11" s="15">
        <v>194</v>
      </c>
      <c r="F11" s="15">
        <v>168</v>
      </c>
      <c r="G11" s="15">
        <v>210</v>
      </c>
      <c r="H11" s="15">
        <v>257</v>
      </c>
      <c r="I11" s="23">
        <v>205</v>
      </c>
      <c r="J11" s="24">
        <f t="shared" si="0"/>
        <v>1235</v>
      </c>
      <c r="K11" s="25">
        <f t="shared" si="1"/>
        <v>205.83333333333334</v>
      </c>
      <c r="L11" s="26">
        <v>39192</v>
      </c>
      <c r="M11" s="20" t="s">
        <v>66</v>
      </c>
      <c r="N11" s="11"/>
      <c r="O11" s="11"/>
      <c r="P11" s="11"/>
    </row>
    <row r="12" spans="1:16" ht="12.75">
      <c r="A12" s="12">
        <v>1</v>
      </c>
      <c r="B12" s="49">
        <f t="shared" si="2"/>
        <v>10</v>
      </c>
      <c r="C12" s="14" t="s">
        <v>47</v>
      </c>
      <c r="D12" s="22">
        <v>173</v>
      </c>
      <c r="E12" s="15">
        <v>183</v>
      </c>
      <c r="F12" s="16">
        <v>191</v>
      </c>
      <c r="G12" s="16">
        <v>219</v>
      </c>
      <c r="H12" s="16">
        <v>222</v>
      </c>
      <c r="I12" s="17">
        <v>194</v>
      </c>
      <c r="J12" s="24">
        <f t="shared" si="0"/>
        <v>1182</v>
      </c>
      <c r="K12" s="25">
        <f t="shared" si="1"/>
        <v>197</v>
      </c>
      <c r="L12" s="26">
        <v>39192</v>
      </c>
      <c r="M12" s="20" t="s">
        <v>65</v>
      </c>
      <c r="N12" s="11"/>
      <c r="O12" s="11"/>
      <c r="P12" s="11"/>
    </row>
    <row r="13" spans="1:16" ht="12.75">
      <c r="A13" s="12">
        <v>1</v>
      </c>
      <c r="B13" s="49">
        <f t="shared" si="2"/>
        <v>11</v>
      </c>
      <c r="C13" s="14" t="s">
        <v>26</v>
      </c>
      <c r="D13" s="22">
        <v>199</v>
      </c>
      <c r="E13" s="15">
        <v>227</v>
      </c>
      <c r="F13" s="15">
        <v>170</v>
      </c>
      <c r="G13" s="15">
        <v>183</v>
      </c>
      <c r="H13" s="15">
        <v>188</v>
      </c>
      <c r="I13" s="23">
        <v>213</v>
      </c>
      <c r="J13" s="24">
        <f t="shared" si="0"/>
        <v>1180</v>
      </c>
      <c r="K13" s="25">
        <f t="shared" si="1"/>
        <v>196.66666666666666</v>
      </c>
      <c r="L13" s="26">
        <v>39191</v>
      </c>
      <c r="M13" s="20" t="s">
        <v>8</v>
      </c>
      <c r="N13" s="11"/>
      <c r="O13" s="11"/>
      <c r="P13" s="11"/>
    </row>
    <row r="14" spans="1:16" ht="12.75">
      <c r="A14" s="12">
        <v>1</v>
      </c>
      <c r="B14" s="49">
        <f t="shared" si="2"/>
        <v>12</v>
      </c>
      <c r="C14" s="56" t="s">
        <v>67</v>
      </c>
      <c r="D14" s="57">
        <v>168</v>
      </c>
      <c r="E14" s="58">
        <v>205</v>
      </c>
      <c r="F14" s="59">
        <v>203</v>
      </c>
      <c r="G14" s="59">
        <v>182</v>
      </c>
      <c r="H14" s="59">
        <v>220</v>
      </c>
      <c r="I14" s="60">
        <v>198</v>
      </c>
      <c r="J14" s="24">
        <f t="shared" si="0"/>
        <v>1176</v>
      </c>
      <c r="K14" s="25">
        <f t="shared" si="1"/>
        <v>196</v>
      </c>
      <c r="L14" s="26"/>
      <c r="M14" s="20"/>
      <c r="N14" s="11"/>
      <c r="O14" s="11"/>
      <c r="P14" s="11"/>
    </row>
    <row r="15" spans="1:16" ht="12.75">
      <c r="A15" s="12">
        <v>1</v>
      </c>
      <c r="B15" s="49">
        <f t="shared" si="2"/>
        <v>13</v>
      </c>
      <c r="C15" s="14" t="s">
        <v>101</v>
      </c>
      <c r="D15" s="95">
        <v>247</v>
      </c>
      <c r="E15" s="15">
        <v>204</v>
      </c>
      <c r="F15" s="16">
        <v>197</v>
      </c>
      <c r="G15" s="16">
        <v>184</v>
      </c>
      <c r="H15" s="16">
        <v>224</v>
      </c>
      <c r="I15" s="17">
        <v>204</v>
      </c>
      <c r="J15" s="24">
        <f t="shared" si="0"/>
        <v>1260</v>
      </c>
      <c r="K15" s="25">
        <f t="shared" si="1"/>
        <v>210</v>
      </c>
      <c r="L15" s="26">
        <v>39193</v>
      </c>
      <c r="M15" s="27" t="s">
        <v>107</v>
      </c>
      <c r="N15" s="11"/>
      <c r="O15" s="11"/>
      <c r="P15" s="11"/>
    </row>
    <row r="16" spans="1:16" ht="12.75">
      <c r="A16" s="12">
        <v>1</v>
      </c>
      <c r="B16" s="49">
        <f t="shared" si="2"/>
        <v>14</v>
      </c>
      <c r="C16" s="30" t="s">
        <v>93</v>
      </c>
      <c r="D16" s="31">
        <v>163</v>
      </c>
      <c r="E16" s="32">
        <v>277</v>
      </c>
      <c r="F16" s="33">
        <v>195</v>
      </c>
      <c r="G16" s="33">
        <v>195</v>
      </c>
      <c r="H16" s="33">
        <v>207</v>
      </c>
      <c r="I16" s="34">
        <v>220</v>
      </c>
      <c r="J16" s="55">
        <f t="shared" si="0"/>
        <v>1257</v>
      </c>
      <c r="K16" s="36">
        <f t="shared" si="1"/>
        <v>209.5</v>
      </c>
      <c r="L16" s="85"/>
      <c r="M16" s="91"/>
      <c r="N16" s="11"/>
      <c r="O16" s="11"/>
      <c r="P16" s="11"/>
    </row>
    <row r="17" spans="1:16" ht="12.75">
      <c r="A17" s="12">
        <v>1</v>
      </c>
      <c r="B17" s="49">
        <f t="shared" si="2"/>
        <v>15</v>
      </c>
      <c r="C17" s="14" t="s">
        <v>71</v>
      </c>
      <c r="D17" s="22">
        <v>224</v>
      </c>
      <c r="E17" s="15">
        <v>213</v>
      </c>
      <c r="F17" s="16">
        <v>189</v>
      </c>
      <c r="G17" s="16">
        <v>215</v>
      </c>
      <c r="H17" s="16">
        <v>213</v>
      </c>
      <c r="I17" s="17">
        <v>184</v>
      </c>
      <c r="J17" s="54">
        <f t="shared" si="0"/>
        <v>1238</v>
      </c>
      <c r="K17" s="25">
        <f t="shared" si="1"/>
        <v>206.33333333333334</v>
      </c>
      <c r="L17" s="26"/>
      <c r="M17" s="20"/>
      <c r="N17" s="11"/>
      <c r="O17" s="11"/>
      <c r="P17" s="11"/>
    </row>
    <row r="18" spans="1:16" ht="12.75">
      <c r="A18" s="12">
        <v>1</v>
      </c>
      <c r="B18" s="49">
        <f t="shared" si="2"/>
        <v>16</v>
      </c>
      <c r="C18" s="14" t="s">
        <v>76</v>
      </c>
      <c r="D18" s="22">
        <v>165</v>
      </c>
      <c r="E18" s="15">
        <v>169</v>
      </c>
      <c r="F18" s="15">
        <v>214</v>
      </c>
      <c r="G18" s="15">
        <v>204</v>
      </c>
      <c r="H18" s="15">
        <v>210</v>
      </c>
      <c r="I18" s="23">
        <v>235</v>
      </c>
      <c r="J18" s="54">
        <f t="shared" si="0"/>
        <v>1197</v>
      </c>
      <c r="K18" s="25">
        <f t="shared" si="1"/>
        <v>199.5</v>
      </c>
      <c r="L18" s="26"/>
      <c r="M18" s="20"/>
      <c r="N18" s="11"/>
      <c r="O18" s="11"/>
      <c r="P18" s="11"/>
    </row>
    <row r="19" spans="1:16" ht="12.75">
      <c r="A19" s="12">
        <v>1</v>
      </c>
      <c r="B19" s="49">
        <f t="shared" si="2"/>
        <v>17</v>
      </c>
      <c r="C19" s="14" t="s">
        <v>72</v>
      </c>
      <c r="D19" s="22">
        <v>212</v>
      </c>
      <c r="E19" s="15">
        <v>189</v>
      </c>
      <c r="F19" s="16">
        <v>190</v>
      </c>
      <c r="G19" s="16">
        <v>179</v>
      </c>
      <c r="H19" s="16">
        <v>213</v>
      </c>
      <c r="I19" s="17">
        <v>234</v>
      </c>
      <c r="J19" s="54">
        <f t="shared" si="0"/>
        <v>1217</v>
      </c>
      <c r="K19" s="25">
        <f t="shared" si="1"/>
        <v>202.83333333333334</v>
      </c>
      <c r="L19" s="26"/>
      <c r="M19" s="27"/>
      <c r="N19" s="11"/>
      <c r="O19" s="11"/>
      <c r="P19" s="11"/>
    </row>
    <row r="20" spans="1:16" ht="12.75">
      <c r="A20" s="12">
        <v>1</v>
      </c>
      <c r="B20" s="49">
        <f t="shared" si="2"/>
        <v>18</v>
      </c>
      <c r="C20" s="30" t="s">
        <v>10</v>
      </c>
      <c r="D20" s="31">
        <v>268</v>
      </c>
      <c r="E20" s="32">
        <v>197</v>
      </c>
      <c r="F20" s="33">
        <v>161</v>
      </c>
      <c r="G20" s="33">
        <v>184</v>
      </c>
      <c r="H20" s="33">
        <v>218</v>
      </c>
      <c r="I20" s="34">
        <v>188</v>
      </c>
      <c r="J20" s="55">
        <f t="shared" si="0"/>
        <v>1216</v>
      </c>
      <c r="K20" s="36">
        <f t="shared" si="1"/>
        <v>202.66666666666666</v>
      </c>
      <c r="L20" s="26">
        <v>39191</v>
      </c>
      <c r="M20" s="20" t="s">
        <v>8</v>
      </c>
      <c r="N20" s="11"/>
      <c r="O20" s="11"/>
      <c r="P20" s="11"/>
    </row>
    <row r="21" spans="1:16" ht="12.75">
      <c r="A21" s="12">
        <v>1</v>
      </c>
      <c r="B21" s="49">
        <f t="shared" si="2"/>
        <v>19</v>
      </c>
      <c r="C21" s="14" t="s">
        <v>108</v>
      </c>
      <c r="D21" s="22">
        <v>223</v>
      </c>
      <c r="E21" s="15">
        <v>145</v>
      </c>
      <c r="F21" s="16">
        <v>247</v>
      </c>
      <c r="G21" s="16">
        <v>214</v>
      </c>
      <c r="H21" s="16">
        <v>200</v>
      </c>
      <c r="I21" s="17">
        <v>180</v>
      </c>
      <c r="J21" s="54">
        <f t="shared" si="0"/>
        <v>1209</v>
      </c>
      <c r="K21" s="25">
        <f t="shared" si="1"/>
        <v>201.5</v>
      </c>
      <c r="L21" s="26">
        <v>39193</v>
      </c>
      <c r="M21" s="27" t="s">
        <v>120</v>
      </c>
      <c r="N21" s="11"/>
      <c r="O21" s="11"/>
      <c r="P21" s="11"/>
    </row>
    <row r="22" spans="1:16" ht="12.75">
      <c r="A22" s="12">
        <v>1</v>
      </c>
      <c r="B22" s="49">
        <f t="shared" si="2"/>
        <v>20</v>
      </c>
      <c r="C22" s="14" t="s">
        <v>36</v>
      </c>
      <c r="D22" s="22">
        <v>208</v>
      </c>
      <c r="E22" s="15">
        <v>236</v>
      </c>
      <c r="F22" s="15">
        <v>223</v>
      </c>
      <c r="G22" s="15">
        <v>254</v>
      </c>
      <c r="H22" s="15">
        <v>160</v>
      </c>
      <c r="I22" s="23">
        <v>128</v>
      </c>
      <c r="J22" s="54">
        <f t="shared" si="0"/>
        <v>1209</v>
      </c>
      <c r="K22" s="25">
        <f t="shared" si="1"/>
        <v>201.5</v>
      </c>
      <c r="L22" s="26">
        <v>39191</v>
      </c>
      <c r="M22" s="27" t="s">
        <v>19</v>
      </c>
      <c r="N22" s="11"/>
      <c r="O22" s="11"/>
      <c r="P22" s="11"/>
    </row>
    <row r="23" spans="1:16" ht="12.75">
      <c r="A23" s="12">
        <v>1</v>
      </c>
      <c r="B23" s="49">
        <f t="shared" si="2"/>
        <v>21</v>
      </c>
      <c r="C23" s="14" t="s">
        <v>110</v>
      </c>
      <c r="D23" s="22">
        <v>222</v>
      </c>
      <c r="E23" s="15">
        <v>212</v>
      </c>
      <c r="F23" s="15">
        <v>191</v>
      </c>
      <c r="G23" s="15">
        <v>186</v>
      </c>
      <c r="H23" s="15">
        <v>168</v>
      </c>
      <c r="I23" s="23">
        <v>209</v>
      </c>
      <c r="J23" s="54">
        <f t="shared" si="0"/>
        <v>1188</v>
      </c>
      <c r="K23" s="25">
        <f t="shared" si="1"/>
        <v>198</v>
      </c>
      <c r="L23" s="26">
        <v>39193</v>
      </c>
      <c r="M23" s="20" t="s">
        <v>120</v>
      </c>
      <c r="N23" s="11"/>
      <c r="O23" s="11"/>
      <c r="P23" s="11"/>
    </row>
    <row r="24" spans="1:16" ht="12.75">
      <c r="A24" s="12">
        <v>1</v>
      </c>
      <c r="B24" s="49">
        <f t="shared" si="2"/>
        <v>22</v>
      </c>
      <c r="C24" s="38" t="s">
        <v>60</v>
      </c>
      <c r="D24" s="22">
        <v>178</v>
      </c>
      <c r="E24" s="15">
        <v>234</v>
      </c>
      <c r="F24" s="15">
        <v>179</v>
      </c>
      <c r="G24" s="15">
        <v>193</v>
      </c>
      <c r="H24" s="15">
        <v>203</v>
      </c>
      <c r="I24" s="23">
        <v>200</v>
      </c>
      <c r="J24" s="54">
        <f t="shared" si="0"/>
        <v>1187</v>
      </c>
      <c r="K24" s="25">
        <f t="shared" si="1"/>
        <v>197.83333333333334</v>
      </c>
      <c r="L24" s="26">
        <v>39192</v>
      </c>
      <c r="M24" s="20" t="s">
        <v>66</v>
      </c>
      <c r="N24" s="11"/>
      <c r="O24" s="11"/>
      <c r="P24" s="11"/>
    </row>
    <row r="25" spans="2:13" ht="12.75">
      <c r="B25" s="49">
        <f t="shared" si="2"/>
        <v>23</v>
      </c>
      <c r="C25" s="14" t="s">
        <v>27</v>
      </c>
      <c r="D25" s="22">
        <v>182</v>
      </c>
      <c r="E25" s="15">
        <v>200</v>
      </c>
      <c r="F25" s="16">
        <v>190</v>
      </c>
      <c r="G25" s="16">
        <v>185</v>
      </c>
      <c r="H25" s="16">
        <v>238</v>
      </c>
      <c r="I25" s="17">
        <v>190</v>
      </c>
      <c r="J25" s="54">
        <f t="shared" si="0"/>
        <v>1185</v>
      </c>
      <c r="K25" s="25">
        <f t="shared" si="1"/>
        <v>197.5</v>
      </c>
      <c r="L25" s="26">
        <v>39191</v>
      </c>
      <c r="M25" s="20" t="s">
        <v>8</v>
      </c>
    </row>
    <row r="26" spans="1:14" ht="13.5" thickBot="1">
      <c r="A26" s="28">
        <v>1</v>
      </c>
      <c r="B26" s="119">
        <f t="shared" si="2"/>
        <v>24</v>
      </c>
      <c r="C26" s="120" t="s">
        <v>23</v>
      </c>
      <c r="D26" s="121">
        <v>198</v>
      </c>
      <c r="E26" s="122">
        <v>189</v>
      </c>
      <c r="F26" s="123">
        <v>201</v>
      </c>
      <c r="G26" s="123">
        <v>178</v>
      </c>
      <c r="H26" s="123">
        <v>190</v>
      </c>
      <c r="I26" s="124">
        <v>218</v>
      </c>
      <c r="J26" s="125">
        <f t="shared" si="0"/>
        <v>1174</v>
      </c>
      <c r="K26" s="126">
        <f t="shared" si="1"/>
        <v>195.66666666666666</v>
      </c>
      <c r="L26" s="127">
        <v>39191</v>
      </c>
      <c r="M26" s="128" t="s">
        <v>19</v>
      </c>
      <c r="N26" s="129"/>
    </row>
    <row r="27" spans="1:13" ht="12.75">
      <c r="A27" s="12">
        <v>1</v>
      </c>
      <c r="B27" s="116">
        <f t="shared" si="2"/>
        <v>25</v>
      </c>
      <c r="C27" s="61" t="s">
        <v>69</v>
      </c>
      <c r="D27" s="45">
        <v>192</v>
      </c>
      <c r="E27" s="46">
        <v>180</v>
      </c>
      <c r="F27" s="46">
        <v>207</v>
      </c>
      <c r="G27" s="46">
        <v>161</v>
      </c>
      <c r="H27" s="46">
        <v>198</v>
      </c>
      <c r="I27" s="63">
        <v>233</v>
      </c>
      <c r="J27" s="54">
        <f t="shared" si="0"/>
        <v>1171</v>
      </c>
      <c r="K27" s="62">
        <f t="shared" si="1"/>
        <v>195.16666666666666</v>
      </c>
      <c r="L27" s="117"/>
      <c r="M27" s="118"/>
    </row>
    <row r="28" spans="1:13" ht="12.75">
      <c r="A28" s="28">
        <v>1</v>
      </c>
      <c r="B28" s="49">
        <f t="shared" si="2"/>
        <v>26</v>
      </c>
      <c r="C28" s="38" t="s">
        <v>24</v>
      </c>
      <c r="D28" s="22">
        <v>180</v>
      </c>
      <c r="E28" s="15">
        <v>237</v>
      </c>
      <c r="F28" s="15">
        <v>166</v>
      </c>
      <c r="G28" s="15">
        <v>168</v>
      </c>
      <c r="H28" s="15">
        <v>218</v>
      </c>
      <c r="I28" s="23">
        <v>200</v>
      </c>
      <c r="J28" s="24">
        <f t="shared" si="0"/>
        <v>1169</v>
      </c>
      <c r="K28" s="25">
        <f t="shared" si="1"/>
        <v>194.83333333333334</v>
      </c>
      <c r="L28" s="26">
        <v>39191</v>
      </c>
      <c r="M28" s="20" t="s">
        <v>12</v>
      </c>
    </row>
    <row r="29" spans="1:13" ht="12.75">
      <c r="A29" s="12">
        <v>1</v>
      </c>
      <c r="B29" s="49">
        <f t="shared" si="2"/>
        <v>27</v>
      </c>
      <c r="C29" s="14" t="s">
        <v>44</v>
      </c>
      <c r="D29" s="22">
        <v>223</v>
      </c>
      <c r="E29" s="15">
        <v>179</v>
      </c>
      <c r="F29" s="16">
        <v>178</v>
      </c>
      <c r="G29" s="16">
        <v>170</v>
      </c>
      <c r="H29" s="16">
        <v>177</v>
      </c>
      <c r="I29" s="17">
        <v>233</v>
      </c>
      <c r="J29" s="24">
        <f t="shared" si="0"/>
        <v>1160</v>
      </c>
      <c r="K29" s="25">
        <f t="shared" si="1"/>
        <v>193.33333333333334</v>
      </c>
      <c r="L29" s="26">
        <v>39192</v>
      </c>
      <c r="M29" s="20" t="s">
        <v>65</v>
      </c>
    </row>
    <row r="30" spans="1:13" ht="12.75">
      <c r="A30" s="12">
        <v>1</v>
      </c>
      <c r="B30" s="49">
        <f t="shared" si="2"/>
        <v>28</v>
      </c>
      <c r="C30" s="14" t="s">
        <v>49</v>
      </c>
      <c r="D30" s="22">
        <v>192</v>
      </c>
      <c r="E30" s="15">
        <v>189</v>
      </c>
      <c r="F30" s="16">
        <v>219</v>
      </c>
      <c r="G30" s="16">
        <v>189</v>
      </c>
      <c r="H30" s="16">
        <v>178</v>
      </c>
      <c r="I30" s="17">
        <v>186</v>
      </c>
      <c r="J30" s="24">
        <f t="shared" si="0"/>
        <v>1153</v>
      </c>
      <c r="K30" s="25">
        <f t="shared" si="1"/>
        <v>192.16666666666666</v>
      </c>
      <c r="L30" s="26">
        <v>39192</v>
      </c>
      <c r="M30" s="27" t="s">
        <v>65</v>
      </c>
    </row>
    <row r="31" spans="1:13" ht="12.75">
      <c r="A31" s="37">
        <v>1</v>
      </c>
      <c r="B31" s="49">
        <f t="shared" si="2"/>
        <v>29</v>
      </c>
      <c r="C31" s="14" t="s">
        <v>51</v>
      </c>
      <c r="D31" s="22">
        <v>183</v>
      </c>
      <c r="E31" s="15">
        <v>215</v>
      </c>
      <c r="F31" s="16">
        <v>195</v>
      </c>
      <c r="G31" s="16">
        <v>189</v>
      </c>
      <c r="H31" s="16">
        <v>178</v>
      </c>
      <c r="I31" s="17">
        <v>190</v>
      </c>
      <c r="J31" s="24">
        <f t="shared" si="0"/>
        <v>1150</v>
      </c>
      <c r="K31" s="25">
        <f t="shared" si="1"/>
        <v>191.66666666666666</v>
      </c>
      <c r="L31" s="26">
        <v>39192</v>
      </c>
      <c r="M31" s="20" t="s">
        <v>65</v>
      </c>
    </row>
    <row r="32" spans="1:13" ht="12.75">
      <c r="A32" s="12">
        <v>1</v>
      </c>
      <c r="B32" s="49">
        <f>B31+1</f>
        <v>30</v>
      </c>
      <c r="C32" s="14" t="s">
        <v>55</v>
      </c>
      <c r="D32" s="22">
        <v>199</v>
      </c>
      <c r="E32" s="15">
        <v>164</v>
      </c>
      <c r="F32" s="16">
        <v>183</v>
      </c>
      <c r="G32" s="16">
        <v>195</v>
      </c>
      <c r="H32" s="16">
        <v>201</v>
      </c>
      <c r="I32" s="17">
        <v>205</v>
      </c>
      <c r="J32" s="24">
        <f t="shared" si="0"/>
        <v>1147</v>
      </c>
      <c r="K32" s="25">
        <f t="shared" si="1"/>
        <v>191.16666666666666</v>
      </c>
      <c r="L32" s="26">
        <v>39192</v>
      </c>
      <c r="M32" s="20" t="s">
        <v>66</v>
      </c>
    </row>
    <row r="33" spans="1:13" ht="12.75">
      <c r="A33" s="12">
        <v>1</v>
      </c>
      <c r="B33" s="49">
        <v>31</v>
      </c>
      <c r="C33" s="14" t="s">
        <v>97</v>
      </c>
      <c r="D33" s="22">
        <v>167</v>
      </c>
      <c r="E33" s="15">
        <v>187</v>
      </c>
      <c r="F33" s="16">
        <v>228</v>
      </c>
      <c r="G33" s="16">
        <v>222</v>
      </c>
      <c r="H33" s="16">
        <v>186</v>
      </c>
      <c r="I33" s="17">
        <v>152</v>
      </c>
      <c r="J33" s="24">
        <f t="shared" si="0"/>
        <v>1142</v>
      </c>
      <c r="K33" s="25">
        <f t="shared" si="1"/>
        <v>190.33333333333334</v>
      </c>
      <c r="L33" s="26">
        <v>39193</v>
      </c>
      <c r="M33" s="20" t="s">
        <v>107</v>
      </c>
    </row>
    <row r="34" spans="1:13" ht="12.75">
      <c r="A34" s="12">
        <v>1</v>
      </c>
      <c r="B34" s="49">
        <f>B33+1</f>
        <v>32</v>
      </c>
      <c r="C34" s="14" t="s">
        <v>116</v>
      </c>
      <c r="D34" s="22">
        <v>237</v>
      </c>
      <c r="E34" s="15">
        <v>192</v>
      </c>
      <c r="F34" s="16">
        <v>172</v>
      </c>
      <c r="G34" s="16">
        <v>160</v>
      </c>
      <c r="H34" s="16">
        <v>177</v>
      </c>
      <c r="I34" s="17">
        <v>197</v>
      </c>
      <c r="J34" s="24">
        <f t="shared" si="0"/>
        <v>1135</v>
      </c>
      <c r="K34" s="25">
        <f t="shared" si="1"/>
        <v>189.16666666666666</v>
      </c>
      <c r="L34" s="26">
        <v>39193</v>
      </c>
      <c r="M34" s="20" t="s">
        <v>120</v>
      </c>
    </row>
    <row r="35" spans="1:13" ht="12.75">
      <c r="A35" s="12">
        <v>1</v>
      </c>
      <c r="B35" s="49">
        <f aca="true" t="shared" si="3" ref="B35:B74">B34+1</f>
        <v>33</v>
      </c>
      <c r="C35" s="14" t="s">
        <v>35</v>
      </c>
      <c r="D35" s="22">
        <v>136</v>
      </c>
      <c r="E35" s="15">
        <v>238</v>
      </c>
      <c r="F35" s="15">
        <v>189</v>
      </c>
      <c r="G35" s="15">
        <v>178</v>
      </c>
      <c r="H35" s="15">
        <v>186</v>
      </c>
      <c r="I35" s="23">
        <v>202</v>
      </c>
      <c r="J35" s="24">
        <f t="shared" si="0"/>
        <v>1129</v>
      </c>
      <c r="K35" s="25">
        <f t="shared" si="1"/>
        <v>188.16666666666666</v>
      </c>
      <c r="L35" s="26">
        <v>39191</v>
      </c>
      <c r="M35" s="20" t="s">
        <v>19</v>
      </c>
    </row>
    <row r="36" spans="1:13" ht="12.75">
      <c r="A36" s="12">
        <v>1</v>
      </c>
      <c r="B36" s="49">
        <f t="shared" si="3"/>
        <v>34</v>
      </c>
      <c r="C36" s="14" t="s">
        <v>88</v>
      </c>
      <c r="D36" s="22">
        <v>160</v>
      </c>
      <c r="E36" s="15">
        <v>189</v>
      </c>
      <c r="F36" s="16">
        <v>172</v>
      </c>
      <c r="G36" s="16">
        <v>202</v>
      </c>
      <c r="H36" s="16">
        <v>200</v>
      </c>
      <c r="I36" s="17">
        <v>203</v>
      </c>
      <c r="J36" s="24">
        <f t="shared" si="0"/>
        <v>1126</v>
      </c>
      <c r="K36" s="25">
        <f t="shared" si="1"/>
        <v>187.66666666666666</v>
      </c>
      <c r="L36" s="26"/>
      <c r="M36" s="20"/>
    </row>
    <row r="37" spans="1:13" ht="12.75">
      <c r="A37" s="12">
        <v>1</v>
      </c>
      <c r="B37" s="49">
        <f t="shared" si="3"/>
        <v>35</v>
      </c>
      <c r="C37" s="14" t="s">
        <v>50</v>
      </c>
      <c r="D37" s="22">
        <v>190</v>
      </c>
      <c r="E37" s="15">
        <v>216</v>
      </c>
      <c r="F37" s="15">
        <v>194</v>
      </c>
      <c r="G37" s="15">
        <v>158</v>
      </c>
      <c r="H37" s="15">
        <v>216</v>
      </c>
      <c r="I37" s="23">
        <v>141</v>
      </c>
      <c r="J37" s="24">
        <f t="shared" si="0"/>
        <v>1115</v>
      </c>
      <c r="K37" s="25">
        <f t="shared" si="1"/>
        <v>185.83333333333334</v>
      </c>
      <c r="L37" s="26">
        <v>39192</v>
      </c>
      <c r="M37" s="20" t="s">
        <v>65</v>
      </c>
    </row>
    <row r="38" spans="1:13" ht="12.75">
      <c r="A38" s="12">
        <v>1</v>
      </c>
      <c r="B38" s="49">
        <f t="shared" si="3"/>
        <v>36</v>
      </c>
      <c r="C38" s="14" t="s">
        <v>15</v>
      </c>
      <c r="D38" s="22">
        <v>204</v>
      </c>
      <c r="E38" s="15">
        <v>172</v>
      </c>
      <c r="F38" s="15">
        <v>174</v>
      </c>
      <c r="G38" s="15">
        <v>172</v>
      </c>
      <c r="H38" s="15">
        <v>213</v>
      </c>
      <c r="I38" s="23">
        <v>178</v>
      </c>
      <c r="J38" s="24">
        <f t="shared" si="0"/>
        <v>1113</v>
      </c>
      <c r="K38" s="25">
        <f t="shared" si="1"/>
        <v>185.5</v>
      </c>
      <c r="L38" s="26">
        <v>39191</v>
      </c>
      <c r="M38" s="20" t="s">
        <v>19</v>
      </c>
    </row>
    <row r="39" spans="1:13" ht="12.75">
      <c r="A39" s="12">
        <v>1</v>
      </c>
      <c r="B39" s="49">
        <f t="shared" si="3"/>
        <v>37</v>
      </c>
      <c r="C39" s="14" t="s">
        <v>41</v>
      </c>
      <c r="D39" s="22">
        <v>213</v>
      </c>
      <c r="E39" s="15">
        <v>165</v>
      </c>
      <c r="F39" s="15">
        <v>159</v>
      </c>
      <c r="G39" s="15">
        <v>175</v>
      </c>
      <c r="H39" s="15">
        <v>189</v>
      </c>
      <c r="I39" s="23">
        <v>198</v>
      </c>
      <c r="J39" s="24">
        <f t="shared" si="0"/>
        <v>1099</v>
      </c>
      <c r="K39" s="25">
        <f t="shared" si="1"/>
        <v>183.16666666666666</v>
      </c>
      <c r="L39" s="26">
        <v>39191</v>
      </c>
      <c r="M39" s="20" t="s">
        <v>12</v>
      </c>
    </row>
    <row r="40" spans="1:13" ht="12.75">
      <c r="A40" s="28">
        <v>1</v>
      </c>
      <c r="B40" s="49">
        <f t="shared" si="3"/>
        <v>38</v>
      </c>
      <c r="C40" s="14" t="s">
        <v>102</v>
      </c>
      <c r="D40" s="95">
        <v>211</v>
      </c>
      <c r="E40" s="15">
        <v>212</v>
      </c>
      <c r="F40" s="15">
        <v>201</v>
      </c>
      <c r="G40" s="15">
        <v>150</v>
      </c>
      <c r="H40" s="15">
        <v>140</v>
      </c>
      <c r="I40" s="23">
        <v>183</v>
      </c>
      <c r="J40" s="24">
        <f t="shared" si="0"/>
        <v>1097</v>
      </c>
      <c r="K40" s="25">
        <f t="shared" si="1"/>
        <v>182.83333333333334</v>
      </c>
      <c r="L40" s="26">
        <v>39193</v>
      </c>
      <c r="M40" s="20" t="s">
        <v>107</v>
      </c>
    </row>
    <row r="41" spans="1:13" ht="12.75">
      <c r="A41" s="28">
        <v>1</v>
      </c>
      <c r="B41" s="49">
        <f t="shared" si="3"/>
        <v>39</v>
      </c>
      <c r="C41" s="89" t="s">
        <v>85</v>
      </c>
      <c r="D41" s="31">
        <v>172</v>
      </c>
      <c r="E41" s="32">
        <v>208</v>
      </c>
      <c r="F41" s="32">
        <v>126</v>
      </c>
      <c r="G41" s="32">
        <v>192</v>
      </c>
      <c r="H41" s="32">
        <v>185</v>
      </c>
      <c r="I41" s="90">
        <v>212</v>
      </c>
      <c r="J41" s="35">
        <f t="shared" si="0"/>
        <v>1095</v>
      </c>
      <c r="K41" s="36">
        <f t="shared" si="1"/>
        <v>182.5</v>
      </c>
      <c r="L41" s="85"/>
      <c r="M41" s="91"/>
    </row>
    <row r="42" spans="1:13" ht="12.75">
      <c r="A42" s="12">
        <v>1</v>
      </c>
      <c r="B42" s="49">
        <f t="shared" si="3"/>
        <v>40</v>
      </c>
      <c r="C42" s="14" t="s">
        <v>82</v>
      </c>
      <c r="D42" s="22">
        <v>176</v>
      </c>
      <c r="E42" s="15">
        <v>179</v>
      </c>
      <c r="F42" s="16">
        <v>172</v>
      </c>
      <c r="G42" s="16">
        <v>166</v>
      </c>
      <c r="H42" s="16">
        <v>183</v>
      </c>
      <c r="I42" s="17">
        <v>217</v>
      </c>
      <c r="J42" s="24">
        <f t="shared" si="0"/>
        <v>1093</v>
      </c>
      <c r="K42" s="25">
        <f t="shared" si="1"/>
        <v>182.16666666666666</v>
      </c>
      <c r="L42" s="26"/>
      <c r="M42" s="20"/>
    </row>
    <row r="43" spans="1:13" ht="12.75">
      <c r="A43" s="12">
        <v>1</v>
      </c>
      <c r="B43" s="49">
        <f t="shared" si="3"/>
        <v>41</v>
      </c>
      <c r="C43" s="14" t="s">
        <v>14</v>
      </c>
      <c r="D43" s="22">
        <v>200</v>
      </c>
      <c r="E43" s="15">
        <v>145</v>
      </c>
      <c r="F43" s="16">
        <v>161</v>
      </c>
      <c r="G43" s="16">
        <v>205</v>
      </c>
      <c r="H43" s="16">
        <v>180</v>
      </c>
      <c r="I43" s="17">
        <v>199</v>
      </c>
      <c r="J43" s="24">
        <f t="shared" si="0"/>
        <v>1090</v>
      </c>
      <c r="K43" s="25">
        <f t="shared" si="1"/>
        <v>181.66666666666666</v>
      </c>
      <c r="L43" s="26">
        <v>39191</v>
      </c>
      <c r="M43" s="20" t="s">
        <v>12</v>
      </c>
    </row>
    <row r="44" spans="1:13" ht="12.75">
      <c r="A44" s="12">
        <v>1</v>
      </c>
      <c r="B44" s="49">
        <f t="shared" si="3"/>
        <v>42</v>
      </c>
      <c r="C44" s="38" t="s">
        <v>7</v>
      </c>
      <c r="D44" s="22">
        <v>170</v>
      </c>
      <c r="E44" s="15">
        <v>164</v>
      </c>
      <c r="F44" s="15">
        <v>216</v>
      </c>
      <c r="G44" s="15">
        <v>170</v>
      </c>
      <c r="H44" s="15">
        <v>182</v>
      </c>
      <c r="I44" s="23">
        <v>187</v>
      </c>
      <c r="J44" s="24">
        <f t="shared" si="0"/>
        <v>1089</v>
      </c>
      <c r="K44" s="25">
        <f t="shared" si="1"/>
        <v>181.5</v>
      </c>
      <c r="L44" s="26">
        <v>39191</v>
      </c>
      <c r="M44" s="20" t="s">
        <v>12</v>
      </c>
    </row>
    <row r="45" spans="1:13" ht="12.75">
      <c r="A45" s="12">
        <v>1</v>
      </c>
      <c r="B45" s="49">
        <f t="shared" si="3"/>
        <v>43</v>
      </c>
      <c r="C45" s="30" t="s">
        <v>70</v>
      </c>
      <c r="D45" s="31">
        <v>173</v>
      </c>
      <c r="E45" s="32">
        <v>217</v>
      </c>
      <c r="F45" s="33">
        <v>153</v>
      </c>
      <c r="G45" s="33">
        <v>188</v>
      </c>
      <c r="H45" s="33">
        <v>172</v>
      </c>
      <c r="I45" s="34">
        <v>185</v>
      </c>
      <c r="J45" s="35">
        <f t="shared" si="0"/>
        <v>1088</v>
      </c>
      <c r="K45" s="36">
        <f t="shared" si="1"/>
        <v>181.33333333333334</v>
      </c>
      <c r="L45" s="85"/>
      <c r="M45" s="86"/>
    </row>
    <row r="46" spans="1:13" ht="12.75">
      <c r="A46" s="12">
        <v>1</v>
      </c>
      <c r="B46" s="49">
        <f t="shared" si="3"/>
        <v>44</v>
      </c>
      <c r="C46" s="14" t="s">
        <v>39</v>
      </c>
      <c r="D46" s="22">
        <v>146</v>
      </c>
      <c r="E46" s="15">
        <v>165</v>
      </c>
      <c r="F46" s="16">
        <v>160</v>
      </c>
      <c r="G46" s="16">
        <v>199</v>
      </c>
      <c r="H46" s="16">
        <v>194</v>
      </c>
      <c r="I46" s="17">
        <v>213</v>
      </c>
      <c r="J46" s="24">
        <f t="shared" si="0"/>
        <v>1077</v>
      </c>
      <c r="K46" s="25">
        <f t="shared" si="1"/>
        <v>179.5</v>
      </c>
      <c r="L46" s="26">
        <v>39191</v>
      </c>
      <c r="M46" s="27" t="s">
        <v>8</v>
      </c>
    </row>
    <row r="47" spans="1:13" ht="12.75">
      <c r="A47" s="12">
        <v>1</v>
      </c>
      <c r="B47" s="49">
        <f t="shared" si="3"/>
        <v>45</v>
      </c>
      <c r="C47" s="14" t="s">
        <v>117</v>
      </c>
      <c r="D47" s="22">
        <v>149</v>
      </c>
      <c r="E47" s="15">
        <v>181</v>
      </c>
      <c r="F47" s="16">
        <v>192</v>
      </c>
      <c r="G47" s="16">
        <v>165</v>
      </c>
      <c r="H47" s="16">
        <v>199</v>
      </c>
      <c r="I47" s="17">
        <v>190</v>
      </c>
      <c r="J47" s="24">
        <f t="shared" si="0"/>
        <v>1076</v>
      </c>
      <c r="K47" s="25">
        <f t="shared" si="1"/>
        <v>179.33333333333334</v>
      </c>
      <c r="L47" s="26">
        <v>39193</v>
      </c>
      <c r="M47" s="20" t="s">
        <v>120</v>
      </c>
    </row>
    <row r="48" spans="1:13" ht="12.75">
      <c r="A48" s="28">
        <v>1</v>
      </c>
      <c r="B48" s="49">
        <f t="shared" si="3"/>
        <v>46</v>
      </c>
      <c r="C48" s="14" t="s">
        <v>109</v>
      </c>
      <c r="D48" s="22">
        <v>232</v>
      </c>
      <c r="E48" s="15">
        <v>140</v>
      </c>
      <c r="F48" s="15">
        <v>188</v>
      </c>
      <c r="G48" s="15">
        <v>167</v>
      </c>
      <c r="H48" s="15">
        <v>189</v>
      </c>
      <c r="I48" s="23">
        <v>157</v>
      </c>
      <c r="J48" s="24">
        <f t="shared" si="0"/>
        <v>1073</v>
      </c>
      <c r="K48" s="25">
        <f t="shared" si="1"/>
        <v>178.83333333333334</v>
      </c>
      <c r="L48" s="26">
        <v>39193</v>
      </c>
      <c r="M48" s="20" t="s">
        <v>120</v>
      </c>
    </row>
    <row r="49" spans="1:13" ht="12.75">
      <c r="A49" s="12">
        <v>1</v>
      </c>
      <c r="B49" s="49">
        <f t="shared" si="3"/>
        <v>47</v>
      </c>
      <c r="C49" s="61" t="s">
        <v>17</v>
      </c>
      <c r="D49" s="45">
        <v>181</v>
      </c>
      <c r="E49" s="46">
        <v>170</v>
      </c>
      <c r="F49" s="46">
        <v>159</v>
      </c>
      <c r="G49" s="46">
        <v>209</v>
      </c>
      <c r="H49" s="46">
        <v>163</v>
      </c>
      <c r="I49" s="63">
        <v>175</v>
      </c>
      <c r="J49" s="54">
        <f t="shared" si="0"/>
        <v>1057</v>
      </c>
      <c r="K49" s="62">
        <f t="shared" si="1"/>
        <v>176.16666666666666</v>
      </c>
      <c r="L49" s="117">
        <v>39191</v>
      </c>
      <c r="M49" s="118" t="s">
        <v>19</v>
      </c>
    </row>
    <row r="50" spans="1:13" ht="12.75">
      <c r="A50" s="28">
        <v>1</v>
      </c>
      <c r="B50" s="49">
        <f t="shared" si="3"/>
        <v>48</v>
      </c>
      <c r="C50" s="14" t="s">
        <v>80</v>
      </c>
      <c r="D50" s="22">
        <v>214</v>
      </c>
      <c r="E50" s="15">
        <v>189</v>
      </c>
      <c r="F50" s="15">
        <v>195</v>
      </c>
      <c r="G50" s="15">
        <v>159</v>
      </c>
      <c r="H50" s="15">
        <v>137</v>
      </c>
      <c r="I50" s="23">
        <v>159</v>
      </c>
      <c r="J50" s="24">
        <f t="shared" si="0"/>
        <v>1053</v>
      </c>
      <c r="K50" s="25">
        <f t="shared" si="1"/>
        <v>175.5</v>
      </c>
      <c r="L50" s="26"/>
      <c r="M50" s="20"/>
    </row>
    <row r="51" spans="1:14" s="28" customFormat="1" ht="12.75">
      <c r="A51" s="12">
        <v>1</v>
      </c>
      <c r="B51" s="49">
        <f t="shared" si="3"/>
        <v>49</v>
      </c>
      <c r="C51" s="14" t="s">
        <v>13</v>
      </c>
      <c r="D51" s="22">
        <v>190</v>
      </c>
      <c r="E51" s="15">
        <v>167</v>
      </c>
      <c r="F51" s="16">
        <v>189</v>
      </c>
      <c r="G51" s="16">
        <v>168</v>
      </c>
      <c r="H51" s="16">
        <v>167</v>
      </c>
      <c r="I51" s="17">
        <v>169</v>
      </c>
      <c r="J51" s="24">
        <f t="shared" si="0"/>
        <v>1050</v>
      </c>
      <c r="K51" s="25">
        <f t="shared" si="1"/>
        <v>175</v>
      </c>
      <c r="L51" s="26">
        <v>39191</v>
      </c>
      <c r="M51" s="20" t="s">
        <v>12</v>
      </c>
      <c r="N51" s="12"/>
    </row>
    <row r="52" spans="1:14" s="28" customFormat="1" ht="12.75">
      <c r="A52" s="28">
        <v>1</v>
      </c>
      <c r="B52" s="49">
        <f t="shared" si="3"/>
        <v>50</v>
      </c>
      <c r="C52" s="14" t="s">
        <v>99</v>
      </c>
      <c r="D52" s="22">
        <v>147</v>
      </c>
      <c r="E52" s="15">
        <v>156</v>
      </c>
      <c r="F52" s="16">
        <v>128</v>
      </c>
      <c r="G52" s="16">
        <v>183</v>
      </c>
      <c r="H52" s="16">
        <v>192</v>
      </c>
      <c r="I52" s="17">
        <v>243</v>
      </c>
      <c r="J52" s="24">
        <f t="shared" si="0"/>
        <v>1049</v>
      </c>
      <c r="K52" s="25">
        <f t="shared" si="1"/>
        <v>174.83333333333334</v>
      </c>
      <c r="L52" s="26">
        <v>39193</v>
      </c>
      <c r="M52" s="20" t="s">
        <v>107</v>
      </c>
      <c r="N52" s="12"/>
    </row>
    <row r="53" spans="1:14" s="28" customFormat="1" ht="12.75">
      <c r="A53" s="12">
        <v>1</v>
      </c>
      <c r="B53" s="49">
        <f t="shared" si="3"/>
        <v>51</v>
      </c>
      <c r="C53" s="89" t="s">
        <v>86</v>
      </c>
      <c r="D53" s="31">
        <v>192</v>
      </c>
      <c r="E53" s="32">
        <v>148</v>
      </c>
      <c r="F53" s="32">
        <v>172</v>
      </c>
      <c r="G53" s="32">
        <v>200</v>
      </c>
      <c r="H53" s="32">
        <v>156</v>
      </c>
      <c r="I53" s="90">
        <v>176</v>
      </c>
      <c r="J53" s="35">
        <f t="shared" si="0"/>
        <v>1044</v>
      </c>
      <c r="K53" s="36">
        <f t="shared" si="1"/>
        <v>174</v>
      </c>
      <c r="L53" s="85"/>
      <c r="M53" s="91"/>
      <c r="N53" s="12"/>
    </row>
    <row r="54" spans="1:14" s="28" customFormat="1" ht="12.75">
      <c r="A54" s="12">
        <v>1</v>
      </c>
      <c r="B54" s="49">
        <f t="shared" si="3"/>
        <v>52</v>
      </c>
      <c r="C54" s="14" t="s">
        <v>78</v>
      </c>
      <c r="D54" s="22">
        <v>168</v>
      </c>
      <c r="E54" s="15">
        <v>178</v>
      </c>
      <c r="F54" s="15">
        <v>168</v>
      </c>
      <c r="G54" s="15">
        <v>170</v>
      </c>
      <c r="H54" s="15">
        <v>163</v>
      </c>
      <c r="I54" s="23">
        <v>195</v>
      </c>
      <c r="J54" s="24">
        <f t="shared" si="0"/>
        <v>1042</v>
      </c>
      <c r="K54" s="25">
        <f t="shared" si="1"/>
        <v>173.66666666666666</v>
      </c>
      <c r="L54" s="26"/>
      <c r="M54" s="20"/>
      <c r="N54" s="12"/>
    </row>
    <row r="55" spans="1:14" s="28" customFormat="1" ht="12.75">
      <c r="A55" s="12">
        <v>1</v>
      </c>
      <c r="B55" s="49">
        <f t="shared" si="3"/>
        <v>53</v>
      </c>
      <c r="C55" s="38" t="s">
        <v>56</v>
      </c>
      <c r="D55" s="22">
        <v>193</v>
      </c>
      <c r="E55" s="15">
        <v>169</v>
      </c>
      <c r="F55" s="15">
        <v>136</v>
      </c>
      <c r="G55" s="15">
        <v>173</v>
      </c>
      <c r="H55" s="15">
        <v>162</v>
      </c>
      <c r="I55" s="23">
        <v>207</v>
      </c>
      <c r="J55" s="24">
        <f t="shared" si="0"/>
        <v>1040</v>
      </c>
      <c r="K55" s="25">
        <f t="shared" si="1"/>
        <v>173.33333333333334</v>
      </c>
      <c r="L55" s="26">
        <v>39192</v>
      </c>
      <c r="M55" s="20" t="s">
        <v>66</v>
      </c>
      <c r="N55" s="12"/>
    </row>
    <row r="56" spans="1:14" s="28" customFormat="1" ht="12.75">
      <c r="A56" s="12">
        <v>1</v>
      </c>
      <c r="B56" s="49">
        <f t="shared" si="3"/>
        <v>54</v>
      </c>
      <c r="C56" s="14" t="s">
        <v>37</v>
      </c>
      <c r="D56" s="22">
        <v>155</v>
      </c>
      <c r="E56" s="15">
        <v>189</v>
      </c>
      <c r="F56" s="70">
        <v>201</v>
      </c>
      <c r="G56" s="15">
        <v>202</v>
      </c>
      <c r="H56" s="15">
        <v>165</v>
      </c>
      <c r="I56" s="71">
        <v>124</v>
      </c>
      <c r="J56" s="24">
        <f t="shared" si="0"/>
        <v>1036</v>
      </c>
      <c r="K56" s="25">
        <f t="shared" si="1"/>
        <v>172.66666666666666</v>
      </c>
      <c r="L56" s="26">
        <v>39191</v>
      </c>
      <c r="M56" s="27" t="s">
        <v>8</v>
      </c>
      <c r="N56" s="12"/>
    </row>
    <row r="57" spans="1:14" s="28" customFormat="1" ht="12.75">
      <c r="A57" s="12">
        <v>1</v>
      </c>
      <c r="B57" s="49">
        <f t="shared" si="3"/>
        <v>55</v>
      </c>
      <c r="C57" s="14" t="s">
        <v>103</v>
      </c>
      <c r="D57" s="22">
        <v>175</v>
      </c>
      <c r="E57" s="15">
        <v>195</v>
      </c>
      <c r="F57" s="16">
        <v>176</v>
      </c>
      <c r="G57" s="16">
        <v>170</v>
      </c>
      <c r="H57" s="16">
        <v>149</v>
      </c>
      <c r="I57" s="17">
        <v>169</v>
      </c>
      <c r="J57" s="24">
        <f t="shared" si="0"/>
        <v>1034</v>
      </c>
      <c r="K57" s="25">
        <f t="shared" si="1"/>
        <v>172.33333333333334</v>
      </c>
      <c r="L57" s="26">
        <v>39193</v>
      </c>
      <c r="M57" s="27" t="s">
        <v>107</v>
      </c>
      <c r="N57" s="12"/>
    </row>
    <row r="58" spans="1:14" s="28" customFormat="1" ht="12.75">
      <c r="A58" s="12">
        <v>1</v>
      </c>
      <c r="B58" s="49">
        <f t="shared" si="3"/>
        <v>56</v>
      </c>
      <c r="C58" s="14" t="s">
        <v>79</v>
      </c>
      <c r="D58" s="22">
        <v>135</v>
      </c>
      <c r="E58" s="15">
        <v>155</v>
      </c>
      <c r="F58" s="16">
        <v>176</v>
      </c>
      <c r="G58" s="16">
        <v>205</v>
      </c>
      <c r="H58" s="16">
        <v>189</v>
      </c>
      <c r="I58" s="17">
        <v>170</v>
      </c>
      <c r="J58" s="24">
        <f t="shared" si="0"/>
        <v>1030</v>
      </c>
      <c r="K58" s="25">
        <f t="shared" si="1"/>
        <v>171.66666666666666</v>
      </c>
      <c r="L58" s="26"/>
      <c r="M58" s="27"/>
      <c r="N58" s="12"/>
    </row>
    <row r="59" spans="1:14" s="28" customFormat="1" ht="12.75">
      <c r="A59" s="12">
        <v>1</v>
      </c>
      <c r="B59" s="49">
        <f t="shared" si="3"/>
        <v>57</v>
      </c>
      <c r="C59" s="89" t="s">
        <v>91</v>
      </c>
      <c r="D59" s="31">
        <v>176</v>
      </c>
      <c r="E59" s="32">
        <v>171</v>
      </c>
      <c r="F59" s="32">
        <v>162</v>
      </c>
      <c r="G59" s="32">
        <v>166</v>
      </c>
      <c r="H59" s="32">
        <v>149</v>
      </c>
      <c r="I59" s="90">
        <v>202</v>
      </c>
      <c r="J59" s="35">
        <f t="shared" si="0"/>
        <v>1026</v>
      </c>
      <c r="K59" s="36">
        <f t="shared" si="1"/>
        <v>171</v>
      </c>
      <c r="L59" s="85"/>
      <c r="M59" s="91"/>
      <c r="N59" s="12"/>
    </row>
    <row r="60" spans="1:13" ht="12.75">
      <c r="A60" s="12">
        <v>1</v>
      </c>
      <c r="B60" s="49">
        <f t="shared" si="3"/>
        <v>58</v>
      </c>
      <c r="C60" s="14" t="s">
        <v>58</v>
      </c>
      <c r="D60" s="22">
        <v>191</v>
      </c>
      <c r="E60" s="15">
        <v>168</v>
      </c>
      <c r="F60" s="15">
        <v>137</v>
      </c>
      <c r="G60" s="15">
        <v>146</v>
      </c>
      <c r="H60" s="15">
        <v>223</v>
      </c>
      <c r="I60" s="23">
        <v>160</v>
      </c>
      <c r="J60" s="24">
        <f t="shared" si="0"/>
        <v>1025</v>
      </c>
      <c r="K60" s="25">
        <f t="shared" si="1"/>
        <v>170.83333333333334</v>
      </c>
      <c r="L60" s="26">
        <v>39192</v>
      </c>
      <c r="M60" s="20" t="s">
        <v>66</v>
      </c>
    </row>
    <row r="61" spans="1:13" ht="12.75">
      <c r="A61" s="12">
        <v>1</v>
      </c>
      <c r="B61" s="49">
        <f t="shared" si="3"/>
        <v>59</v>
      </c>
      <c r="C61" s="14" t="s">
        <v>81</v>
      </c>
      <c r="D61" s="22">
        <v>175</v>
      </c>
      <c r="E61" s="15">
        <v>192</v>
      </c>
      <c r="F61" s="15">
        <v>177</v>
      </c>
      <c r="G61" s="15">
        <v>144</v>
      </c>
      <c r="H61" s="15">
        <v>179</v>
      </c>
      <c r="I61" s="23">
        <v>149</v>
      </c>
      <c r="J61" s="24">
        <f t="shared" si="0"/>
        <v>1016</v>
      </c>
      <c r="K61" s="25">
        <f t="shared" si="1"/>
        <v>169.33333333333334</v>
      </c>
      <c r="L61" s="26"/>
      <c r="M61" s="20"/>
    </row>
    <row r="62" spans="1:13" ht="12.75">
      <c r="A62" s="12">
        <v>1</v>
      </c>
      <c r="B62" s="49">
        <f t="shared" si="3"/>
        <v>60</v>
      </c>
      <c r="C62" s="14" t="s">
        <v>96</v>
      </c>
      <c r="D62" s="22">
        <v>163</v>
      </c>
      <c r="E62" s="15">
        <v>166</v>
      </c>
      <c r="F62" s="16">
        <v>181</v>
      </c>
      <c r="G62" s="16">
        <v>159</v>
      </c>
      <c r="H62" s="16">
        <v>160</v>
      </c>
      <c r="I62" s="17">
        <v>172</v>
      </c>
      <c r="J62" s="24">
        <f t="shared" si="0"/>
        <v>1001</v>
      </c>
      <c r="K62" s="25">
        <f t="shared" si="1"/>
        <v>166.83333333333334</v>
      </c>
      <c r="L62" s="26">
        <v>39193</v>
      </c>
      <c r="M62" s="20" t="s">
        <v>107</v>
      </c>
    </row>
    <row r="63" spans="1:13" ht="12.75">
      <c r="A63" s="28">
        <v>1</v>
      </c>
      <c r="B63" s="49">
        <f t="shared" si="3"/>
        <v>61</v>
      </c>
      <c r="C63" s="14" t="s">
        <v>61</v>
      </c>
      <c r="D63" s="22">
        <v>189</v>
      </c>
      <c r="E63" s="15">
        <v>157</v>
      </c>
      <c r="F63" s="16">
        <v>175</v>
      </c>
      <c r="G63" s="16">
        <v>170</v>
      </c>
      <c r="H63" s="16">
        <v>149</v>
      </c>
      <c r="I63" s="17">
        <v>150</v>
      </c>
      <c r="J63" s="24">
        <f t="shared" si="0"/>
        <v>990</v>
      </c>
      <c r="K63" s="25">
        <f t="shared" si="1"/>
        <v>165</v>
      </c>
      <c r="L63" s="26">
        <v>39192</v>
      </c>
      <c r="M63" s="27" t="s">
        <v>66</v>
      </c>
    </row>
    <row r="64" spans="1:13" ht="12.75">
      <c r="A64" s="12">
        <v>1</v>
      </c>
      <c r="B64" s="49">
        <f t="shared" si="3"/>
        <v>62</v>
      </c>
      <c r="C64" s="14" t="s">
        <v>95</v>
      </c>
      <c r="D64" s="22">
        <v>168</v>
      </c>
      <c r="E64" s="15">
        <v>171</v>
      </c>
      <c r="F64" s="16">
        <v>161</v>
      </c>
      <c r="G64" s="16">
        <v>146</v>
      </c>
      <c r="H64" s="16">
        <v>146</v>
      </c>
      <c r="I64" s="17">
        <v>197</v>
      </c>
      <c r="J64" s="24">
        <f t="shared" si="0"/>
        <v>989</v>
      </c>
      <c r="K64" s="25">
        <f t="shared" si="1"/>
        <v>164.83333333333334</v>
      </c>
      <c r="L64" s="26">
        <v>39193</v>
      </c>
      <c r="M64" s="27" t="s">
        <v>107</v>
      </c>
    </row>
    <row r="65" spans="1:13" ht="12.75">
      <c r="A65" s="28">
        <v>1</v>
      </c>
      <c r="B65" s="49">
        <f t="shared" si="3"/>
        <v>63</v>
      </c>
      <c r="C65" s="14" t="s">
        <v>16</v>
      </c>
      <c r="D65" s="22">
        <v>168</v>
      </c>
      <c r="E65" s="15">
        <v>146</v>
      </c>
      <c r="F65" s="15">
        <v>149</v>
      </c>
      <c r="G65" s="15">
        <v>144</v>
      </c>
      <c r="H65" s="15">
        <v>208</v>
      </c>
      <c r="I65" s="23">
        <v>174</v>
      </c>
      <c r="J65" s="24">
        <f t="shared" si="0"/>
        <v>989</v>
      </c>
      <c r="K65" s="25">
        <f t="shared" si="1"/>
        <v>164.83333333333334</v>
      </c>
      <c r="L65" s="26">
        <v>39191</v>
      </c>
      <c r="M65" s="20" t="s">
        <v>8</v>
      </c>
    </row>
    <row r="66" spans="1:13" ht="12.75">
      <c r="A66" s="12">
        <v>1</v>
      </c>
      <c r="B66" s="49">
        <f t="shared" si="3"/>
        <v>64</v>
      </c>
      <c r="C66" s="14" t="s">
        <v>54</v>
      </c>
      <c r="D66" s="45">
        <v>166</v>
      </c>
      <c r="E66" s="46">
        <v>155</v>
      </c>
      <c r="F66" s="46">
        <v>144</v>
      </c>
      <c r="G66" s="46">
        <v>210</v>
      </c>
      <c r="H66" s="46">
        <v>200</v>
      </c>
      <c r="I66" s="63">
        <v>105</v>
      </c>
      <c r="J66" s="24">
        <f t="shared" si="0"/>
        <v>980</v>
      </c>
      <c r="K66" s="25">
        <f t="shared" si="1"/>
        <v>163.33333333333334</v>
      </c>
      <c r="L66" s="26">
        <v>39192</v>
      </c>
      <c r="M66" s="20" t="s">
        <v>65</v>
      </c>
    </row>
    <row r="67" spans="1:13" ht="12.75">
      <c r="A67" s="12">
        <v>1</v>
      </c>
      <c r="B67" s="49">
        <f t="shared" si="3"/>
        <v>65</v>
      </c>
      <c r="C67" s="14" t="s">
        <v>29</v>
      </c>
      <c r="D67" s="22">
        <v>144</v>
      </c>
      <c r="E67" s="15">
        <v>182</v>
      </c>
      <c r="F67" s="16">
        <v>196</v>
      </c>
      <c r="G67" s="16">
        <v>163</v>
      </c>
      <c r="H67" s="16">
        <v>167</v>
      </c>
      <c r="I67" s="17">
        <v>120</v>
      </c>
      <c r="J67" s="24">
        <f aca="true" t="shared" si="4" ref="J67:J74">SUM(D67:I67)</f>
        <v>972</v>
      </c>
      <c r="K67" s="25">
        <f aca="true" t="shared" si="5" ref="K67:K74">AVERAGE(D67:I67)</f>
        <v>162</v>
      </c>
      <c r="L67" s="26">
        <v>39191</v>
      </c>
      <c r="M67" s="20" t="s">
        <v>8</v>
      </c>
    </row>
    <row r="68" spans="1:13" ht="12.75">
      <c r="A68" s="12">
        <v>1</v>
      </c>
      <c r="B68" s="49">
        <f t="shared" si="3"/>
        <v>66</v>
      </c>
      <c r="C68" s="14" t="s">
        <v>53</v>
      </c>
      <c r="D68" s="22">
        <v>164</v>
      </c>
      <c r="E68" s="15">
        <v>161</v>
      </c>
      <c r="F68" s="15">
        <v>188</v>
      </c>
      <c r="G68" s="15">
        <v>180</v>
      </c>
      <c r="H68" s="15">
        <v>137</v>
      </c>
      <c r="I68" s="23">
        <v>135</v>
      </c>
      <c r="J68" s="24">
        <f t="shared" si="4"/>
        <v>965</v>
      </c>
      <c r="K68" s="25">
        <f t="shared" si="5"/>
        <v>160.83333333333334</v>
      </c>
      <c r="L68" s="26">
        <v>39192</v>
      </c>
      <c r="M68" s="20" t="s">
        <v>65</v>
      </c>
    </row>
    <row r="69" spans="1:13" ht="12.75">
      <c r="A69" s="12">
        <v>1</v>
      </c>
      <c r="B69" s="49">
        <f t="shared" si="3"/>
        <v>67</v>
      </c>
      <c r="C69" s="14" t="s">
        <v>94</v>
      </c>
      <c r="D69" s="22">
        <v>181</v>
      </c>
      <c r="E69" s="15">
        <v>172</v>
      </c>
      <c r="F69" s="15">
        <v>163</v>
      </c>
      <c r="G69" s="15">
        <v>166</v>
      </c>
      <c r="H69" s="15">
        <v>138</v>
      </c>
      <c r="I69" s="23">
        <v>134</v>
      </c>
      <c r="J69" s="24">
        <f t="shared" si="4"/>
        <v>954</v>
      </c>
      <c r="K69" s="25">
        <f t="shared" si="5"/>
        <v>159</v>
      </c>
      <c r="L69" s="26"/>
      <c r="M69" s="20"/>
    </row>
    <row r="70" spans="1:13" ht="12.75">
      <c r="A70" s="12">
        <v>1</v>
      </c>
      <c r="B70" s="49">
        <f t="shared" si="3"/>
        <v>68</v>
      </c>
      <c r="C70" s="14" t="s">
        <v>112</v>
      </c>
      <c r="D70" s="22">
        <v>186</v>
      </c>
      <c r="E70" s="15">
        <v>131</v>
      </c>
      <c r="F70" s="16">
        <v>147</v>
      </c>
      <c r="G70" s="16">
        <v>149</v>
      </c>
      <c r="H70" s="16">
        <v>154</v>
      </c>
      <c r="I70" s="17">
        <v>170</v>
      </c>
      <c r="J70" s="24">
        <f t="shared" si="4"/>
        <v>937</v>
      </c>
      <c r="K70" s="25">
        <f t="shared" si="5"/>
        <v>156.16666666666666</v>
      </c>
      <c r="L70" s="26">
        <v>39193</v>
      </c>
      <c r="M70" s="27" t="s">
        <v>120</v>
      </c>
    </row>
    <row r="71" spans="1:13" ht="12.75">
      <c r="A71" s="12">
        <v>1</v>
      </c>
      <c r="B71" s="49">
        <f t="shared" si="3"/>
        <v>69</v>
      </c>
      <c r="C71" s="38" t="s">
        <v>106</v>
      </c>
      <c r="D71" s="22">
        <v>146</v>
      </c>
      <c r="E71" s="15">
        <v>129</v>
      </c>
      <c r="F71" s="15">
        <v>133</v>
      </c>
      <c r="G71" s="15">
        <v>185</v>
      </c>
      <c r="H71" s="15">
        <v>176</v>
      </c>
      <c r="I71" s="23">
        <v>158</v>
      </c>
      <c r="J71" s="24">
        <f t="shared" si="4"/>
        <v>927</v>
      </c>
      <c r="K71" s="25">
        <f t="shared" si="5"/>
        <v>154.5</v>
      </c>
      <c r="L71" s="26">
        <v>39193</v>
      </c>
      <c r="M71" s="20" t="s">
        <v>107</v>
      </c>
    </row>
    <row r="72" spans="1:13" ht="12.75">
      <c r="A72" s="12">
        <v>1</v>
      </c>
      <c r="B72" s="49">
        <f t="shared" si="3"/>
        <v>70</v>
      </c>
      <c r="C72" s="14" t="s">
        <v>57</v>
      </c>
      <c r="D72" s="22">
        <v>158</v>
      </c>
      <c r="E72" s="15">
        <v>154</v>
      </c>
      <c r="F72" s="16">
        <v>141</v>
      </c>
      <c r="G72" s="16">
        <v>146</v>
      </c>
      <c r="H72" s="16">
        <v>145</v>
      </c>
      <c r="I72" s="17">
        <v>176</v>
      </c>
      <c r="J72" s="24">
        <f t="shared" si="4"/>
        <v>920</v>
      </c>
      <c r="K72" s="25">
        <f t="shared" si="5"/>
        <v>153.33333333333334</v>
      </c>
      <c r="L72" s="26">
        <v>39192</v>
      </c>
      <c r="M72" s="20" t="s">
        <v>66</v>
      </c>
    </row>
    <row r="73" spans="1:13" ht="12.75">
      <c r="A73" s="12">
        <v>1</v>
      </c>
      <c r="B73" s="49">
        <f t="shared" si="3"/>
        <v>71</v>
      </c>
      <c r="C73" s="14" t="s">
        <v>62</v>
      </c>
      <c r="D73" s="22">
        <v>151</v>
      </c>
      <c r="E73" s="15">
        <v>134</v>
      </c>
      <c r="F73" s="16">
        <v>169</v>
      </c>
      <c r="G73" s="16">
        <v>171</v>
      </c>
      <c r="H73" s="16">
        <v>139</v>
      </c>
      <c r="I73" s="17">
        <v>145</v>
      </c>
      <c r="J73" s="24">
        <f t="shared" si="4"/>
        <v>909</v>
      </c>
      <c r="K73" s="25">
        <f t="shared" si="5"/>
        <v>151.5</v>
      </c>
      <c r="L73" s="26">
        <v>39192</v>
      </c>
      <c r="M73" s="27" t="s">
        <v>66</v>
      </c>
    </row>
    <row r="74" spans="1:13" ht="12.75">
      <c r="A74" s="12">
        <v>1</v>
      </c>
      <c r="B74" s="49">
        <f t="shared" si="3"/>
        <v>72</v>
      </c>
      <c r="C74" s="30" t="s">
        <v>38</v>
      </c>
      <c r="D74" s="31">
        <v>172</v>
      </c>
      <c r="E74" s="32">
        <v>159</v>
      </c>
      <c r="F74" s="33">
        <v>150</v>
      </c>
      <c r="G74" s="33">
        <v>155</v>
      </c>
      <c r="H74" s="33">
        <v>107</v>
      </c>
      <c r="I74" s="34">
        <v>146</v>
      </c>
      <c r="J74" s="35">
        <f t="shared" si="4"/>
        <v>889</v>
      </c>
      <c r="K74" s="36">
        <f t="shared" si="5"/>
        <v>148.16666666666666</v>
      </c>
      <c r="L74" s="26">
        <v>39191</v>
      </c>
      <c r="M74" s="20" t="s">
        <v>8</v>
      </c>
    </row>
  </sheetData>
  <conditionalFormatting sqref="D71:I65536 D3:I3 D1:H1">
    <cfRule type="cellIs" priority="1" dxfId="0" operator="between" stopIfTrue="1">
      <formula>200</formula>
      <formula>299</formula>
    </cfRule>
  </conditionalFormatting>
  <conditionalFormatting sqref="D44:I70 J51:J55 J46:J49 D4:I42 K1 K3:K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12" hidden="1" customWidth="1"/>
    <col min="2" max="2" width="4.140625" style="64" customWidth="1"/>
    <col min="3" max="3" width="24.28125" style="65" customWidth="1"/>
    <col min="4" max="7" width="6.57421875" style="66" bestFit="1" customWidth="1"/>
    <col min="8" max="9" width="6.57421875" style="66" customWidth="1"/>
    <col min="10" max="10" width="15.57421875" style="67" customWidth="1"/>
    <col min="11" max="11" width="15.00390625" style="68" customWidth="1"/>
    <col min="12" max="12" width="7.421875" style="66" hidden="1" customWidth="1"/>
    <col min="13" max="13" width="7.28125" style="69" hidden="1" customWidth="1"/>
    <col min="14" max="16384" width="9.140625" style="12" customWidth="1"/>
  </cols>
  <sheetData>
    <row r="1" spans="2:19" s="1" customFormat="1" ht="25.5" customHeight="1">
      <c r="B1" s="2"/>
      <c r="C1" s="3" t="s">
        <v>34</v>
      </c>
      <c r="D1" s="4"/>
      <c r="E1" s="4"/>
      <c r="F1" s="7" t="s">
        <v>158</v>
      </c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1:13" ht="12.75">
      <c r="A2" s="12" t="s">
        <v>1</v>
      </c>
      <c r="B2" s="13"/>
      <c r="C2" s="14" t="s">
        <v>2</v>
      </c>
      <c r="D2" s="15">
        <v>1</v>
      </c>
      <c r="E2" s="15">
        <v>2</v>
      </c>
      <c r="F2" s="16">
        <v>3</v>
      </c>
      <c r="G2" s="16">
        <v>4</v>
      </c>
      <c r="H2" s="16">
        <v>5</v>
      </c>
      <c r="I2" s="17">
        <v>6</v>
      </c>
      <c r="J2" s="170" t="s">
        <v>160</v>
      </c>
      <c r="K2" s="19" t="s">
        <v>159</v>
      </c>
      <c r="L2" s="15" t="s">
        <v>5</v>
      </c>
      <c r="M2" s="20" t="s">
        <v>6</v>
      </c>
    </row>
    <row r="3" spans="1:13" ht="12.75">
      <c r="A3" s="12">
        <v>1</v>
      </c>
      <c r="B3" s="115">
        <v>1</v>
      </c>
      <c r="C3" s="50" t="s">
        <v>25</v>
      </c>
      <c r="D3" s="40">
        <v>233</v>
      </c>
      <c r="E3" s="41">
        <v>287</v>
      </c>
      <c r="F3" s="51">
        <v>197</v>
      </c>
      <c r="G3" s="51">
        <v>169</v>
      </c>
      <c r="H3" s="51">
        <v>246</v>
      </c>
      <c r="I3" s="52">
        <v>211</v>
      </c>
      <c r="J3" s="43">
        <f aca="true" t="shared" si="0" ref="J3:J36">SUM(D3:I3)</f>
        <v>1343</v>
      </c>
      <c r="K3" s="44">
        <f aca="true" t="shared" si="1" ref="K3:K36">AVERAGE(D3:I3)</f>
        <v>223.83333333333334</v>
      </c>
      <c r="L3" s="26">
        <v>39191</v>
      </c>
      <c r="M3" s="20" t="s">
        <v>12</v>
      </c>
    </row>
    <row r="4" spans="1:13" ht="12.75">
      <c r="A4" s="12">
        <v>1</v>
      </c>
      <c r="B4" s="115">
        <v>2</v>
      </c>
      <c r="C4" s="152" t="s">
        <v>100</v>
      </c>
      <c r="D4" s="153">
        <v>192</v>
      </c>
      <c r="E4" s="154">
        <v>201</v>
      </c>
      <c r="F4" s="155">
        <v>221</v>
      </c>
      <c r="G4" s="155">
        <v>237</v>
      </c>
      <c r="H4" s="155">
        <v>200</v>
      </c>
      <c r="I4" s="156">
        <v>181</v>
      </c>
      <c r="J4" s="157">
        <f t="shared" si="0"/>
        <v>1232</v>
      </c>
      <c r="K4" s="158">
        <f t="shared" si="1"/>
        <v>205.33333333333334</v>
      </c>
      <c r="L4" s="26">
        <v>39193</v>
      </c>
      <c r="M4" s="83" t="s">
        <v>107</v>
      </c>
    </row>
    <row r="5" spans="1:13" ht="12.75">
      <c r="A5" s="12">
        <v>1</v>
      </c>
      <c r="B5" s="115">
        <v>3</v>
      </c>
      <c r="C5" s="50" t="s">
        <v>87</v>
      </c>
      <c r="D5" s="40">
        <v>192</v>
      </c>
      <c r="E5" s="41">
        <v>254</v>
      </c>
      <c r="F5" s="51">
        <v>200</v>
      </c>
      <c r="G5" s="51">
        <v>183</v>
      </c>
      <c r="H5" s="51">
        <v>155</v>
      </c>
      <c r="I5" s="52">
        <v>192</v>
      </c>
      <c r="J5" s="43">
        <f t="shared" si="0"/>
        <v>1176</v>
      </c>
      <c r="K5" s="44">
        <f t="shared" si="1"/>
        <v>196</v>
      </c>
      <c r="L5" s="87"/>
      <c r="M5" s="88"/>
    </row>
    <row r="6" spans="1:13" ht="12.75">
      <c r="A6" s="12">
        <v>1</v>
      </c>
      <c r="B6" s="115">
        <v>4</v>
      </c>
      <c r="C6" s="39" t="s">
        <v>98</v>
      </c>
      <c r="D6" s="40">
        <v>163</v>
      </c>
      <c r="E6" s="41">
        <v>169</v>
      </c>
      <c r="F6" s="41">
        <v>204</v>
      </c>
      <c r="G6" s="41">
        <v>215</v>
      </c>
      <c r="H6" s="41">
        <v>202</v>
      </c>
      <c r="I6" s="42">
        <v>204</v>
      </c>
      <c r="J6" s="43">
        <f t="shared" si="0"/>
        <v>1157</v>
      </c>
      <c r="K6" s="44">
        <f t="shared" si="1"/>
        <v>192.83333333333334</v>
      </c>
      <c r="L6" s="26">
        <v>39193</v>
      </c>
      <c r="M6" s="88" t="s">
        <v>107</v>
      </c>
    </row>
    <row r="7" spans="1:13" ht="12.75">
      <c r="A7" s="12">
        <v>1</v>
      </c>
      <c r="B7" s="115">
        <v>5</v>
      </c>
      <c r="C7" s="50" t="s">
        <v>104</v>
      </c>
      <c r="D7" s="40">
        <v>194</v>
      </c>
      <c r="E7" s="41">
        <v>196</v>
      </c>
      <c r="F7" s="41">
        <v>198</v>
      </c>
      <c r="G7" s="41">
        <v>194</v>
      </c>
      <c r="H7" s="41">
        <v>205</v>
      </c>
      <c r="I7" s="42">
        <v>156</v>
      </c>
      <c r="J7" s="43">
        <f t="shared" si="0"/>
        <v>1143</v>
      </c>
      <c r="K7" s="44">
        <f t="shared" si="1"/>
        <v>190.5</v>
      </c>
      <c r="L7" s="26">
        <v>39193</v>
      </c>
      <c r="M7" s="88" t="s">
        <v>107</v>
      </c>
    </row>
    <row r="8" spans="1:13" ht="12.75">
      <c r="A8" s="12">
        <v>1</v>
      </c>
      <c r="B8" s="115">
        <v>6</v>
      </c>
      <c r="C8" s="50" t="s">
        <v>75</v>
      </c>
      <c r="D8" s="40">
        <v>210</v>
      </c>
      <c r="E8" s="41">
        <v>201</v>
      </c>
      <c r="F8" s="51">
        <v>191</v>
      </c>
      <c r="G8" s="51">
        <v>186</v>
      </c>
      <c r="H8" s="51">
        <v>183</v>
      </c>
      <c r="I8" s="52">
        <v>148</v>
      </c>
      <c r="J8" s="43">
        <f t="shared" si="0"/>
        <v>1119</v>
      </c>
      <c r="K8" s="44">
        <f t="shared" si="1"/>
        <v>186.5</v>
      </c>
      <c r="L8" s="87"/>
      <c r="M8" s="88"/>
    </row>
    <row r="9" spans="1:13" ht="12.75">
      <c r="A9" s="12">
        <v>1</v>
      </c>
      <c r="B9" s="115">
        <f>B8+1</f>
        <v>7</v>
      </c>
      <c r="C9" s="159" t="s">
        <v>73</v>
      </c>
      <c r="D9" s="153">
        <v>204</v>
      </c>
      <c r="E9" s="154">
        <v>183</v>
      </c>
      <c r="F9" s="155">
        <v>164</v>
      </c>
      <c r="G9" s="155">
        <v>203</v>
      </c>
      <c r="H9" s="155">
        <v>188</v>
      </c>
      <c r="I9" s="156">
        <v>200</v>
      </c>
      <c r="J9" s="157">
        <f t="shared" si="0"/>
        <v>1142</v>
      </c>
      <c r="K9" s="158">
        <f t="shared" si="1"/>
        <v>190.33333333333334</v>
      </c>
      <c r="L9" s="82"/>
      <c r="M9" s="83"/>
    </row>
    <row r="10" spans="1:13" ht="12.75">
      <c r="A10" s="12">
        <v>1</v>
      </c>
      <c r="B10" s="115">
        <v>8</v>
      </c>
      <c r="C10" s="50" t="s">
        <v>52</v>
      </c>
      <c r="D10" s="40">
        <v>210</v>
      </c>
      <c r="E10" s="41">
        <v>125</v>
      </c>
      <c r="F10" s="41">
        <v>187</v>
      </c>
      <c r="G10" s="41">
        <v>213</v>
      </c>
      <c r="H10" s="41">
        <v>142</v>
      </c>
      <c r="I10" s="42">
        <v>182</v>
      </c>
      <c r="J10" s="43">
        <f t="shared" si="0"/>
        <v>1059</v>
      </c>
      <c r="K10" s="44">
        <f t="shared" si="1"/>
        <v>176.5</v>
      </c>
      <c r="L10" s="26">
        <v>39192</v>
      </c>
      <c r="M10" s="20" t="s">
        <v>65</v>
      </c>
    </row>
    <row r="11" spans="1:13" ht="12.75">
      <c r="A11" s="12">
        <v>1</v>
      </c>
      <c r="B11" s="115">
        <f>B10+1</f>
        <v>9</v>
      </c>
      <c r="C11" s="50" t="s">
        <v>59</v>
      </c>
      <c r="D11" s="40">
        <v>214</v>
      </c>
      <c r="E11" s="41">
        <v>170</v>
      </c>
      <c r="F11" s="51">
        <v>232</v>
      </c>
      <c r="G11" s="51">
        <v>151</v>
      </c>
      <c r="H11" s="51">
        <v>191</v>
      </c>
      <c r="I11" s="52">
        <v>180</v>
      </c>
      <c r="J11" s="43">
        <f t="shared" si="0"/>
        <v>1138</v>
      </c>
      <c r="K11" s="44">
        <f t="shared" si="1"/>
        <v>189.66666666666666</v>
      </c>
      <c r="L11" s="26">
        <v>39192</v>
      </c>
      <c r="M11" s="27" t="s">
        <v>66</v>
      </c>
    </row>
    <row r="12" spans="1:13" ht="12.75">
      <c r="A12" s="12">
        <v>1</v>
      </c>
      <c r="B12" s="115">
        <v>10</v>
      </c>
      <c r="C12" s="50" t="s">
        <v>46</v>
      </c>
      <c r="D12" s="40">
        <v>157</v>
      </c>
      <c r="E12" s="41">
        <v>217</v>
      </c>
      <c r="F12" s="41">
        <v>179</v>
      </c>
      <c r="G12" s="41">
        <v>172</v>
      </c>
      <c r="H12" s="41">
        <v>185</v>
      </c>
      <c r="I12" s="42">
        <v>205</v>
      </c>
      <c r="J12" s="43">
        <f t="shared" si="0"/>
        <v>1115</v>
      </c>
      <c r="K12" s="44">
        <f t="shared" si="1"/>
        <v>185.83333333333334</v>
      </c>
      <c r="L12" s="26">
        <v>39192</v>
      </c>
      <c r="M12" s="20" t="s">
        <v>65</v>
      </c>
    </row>
    <row r="13" spans="1:13" ht="12.75">
      <c r="A13" s="12">
        <v>1</v>
      </c>
      <c r="B13" s="115">
        <v>11</v>
      </c>
      <c r="C13" s="50" t="s">
        <v>90</v>
      </c>
      <c r="D13" s="40">
        <v>166</v>
      </c>
      <c r="E13" s="41">
        <v>199</v>
      </c>
      <c r="F13" s="41">
        <v>202</v>
      </c>
      <c r="G13" s="41">
        <v>170</v>
      </c>
      <c r="H13" s="41">
        <v>210</v>
      </c>
      <c r="I13" s="42">
        <v>171</v>
      </c>
      <c r="J13" s="43">
        <f t="shared" si="0"/>
        <v>1118</v>
      </c>
      <c r="K13" s="44">
        <f t="shared" si="1"/>
        <v>186.33333333333334</v>
      </c>
      <c r="L13" s="87"/>
      <c r="M13" s="88"/>
    </row>
    <row r="14" spans="1:14" ht="13.5" thickBot="1">
      <c r="A14" s="28">
        <v>1</v>
      </c>
      <c r="B14" s="131">
        <v>12</v>
      </c>
      <c r="C14" s="132" t="s">
        <v>113</v>
      </c>
      <c r="D14" s="133">
        <v>177</v>
      </c>
      <c r="E14" s="134">
        <v>146</v>
      </c>
      <c r="F14" s="171">
        <v>138</v>
      </c>
      <c r="G14" s="171">
        <v>196</v>
      </c>
      <c r="H14" s="171">
        <v>214</v>
      </c>
      <c r="I14" s="172">
        <v>217</v>
      </c>
      <c r="J14" s="136">
        <f t="shared" si="0"/>
        <v>1088</v>
      </c>
      <c r="K14" s="137">
        <f t="shared" si="1"/>
        <v>181.33333333333334</v>
      </c>
      <c r="L14" s="127">
        <v>39193</v>
      </c>
      <c r="M14" s="138" t="s">
        <v>120</v>
      </c>
      <c r="N14" s="129"/>
    </row>
    <row r="15" spans="1:15" s="28" customFormat="1" ht="12.75">
      <c r="A15" s="12">
        <v>1</v>
      </c>
      <c r="B15" s="115">
        <v>13</v>
      </c>
      <c r="C15" s="50" t="s">
        <v>68</v>
      </c>
      <c r="D15" s="40">
        <v>190</v>
      </c>
      <c r="E15" s="41">
        <v>167</v>
      </c>
      <c r="F15" s="41">
        <v>118</v>
      </c>
      <c r="G15" s="41">
        <v>225</v>
      </c>
      <c r="H15" s="41">
        <v>166</v>
      </c>
      <c r="I15" s="42">
        <v>174</v>
      </c>
      <c r="J15" s="43">
        <f t="shared" si="0"/>
        <v>1040</v>
      </c>
      <c r="K15" s="44">
        <f t="shared" si="1"/>
        <v>173.33333333333334</v>
      </c>
      <c r="L15" s="26"/>
      <c r="M15" s="20"/>
      <c r="N15" s="12"/>
      <c r="O15" s="12"/>
    </row>
    <row r="16" spans="1:15" s="28" customFormat="1" ht="12.75">
      <c r="A16" s="28">
        <v>1</v>
      </c>
      <c r="B16" s="115">
        <v>14</v>
      </c>
      <c r="C16" s="50" t="s">
        <v>48</v>
      </c>
      <c r="D16" s="40">
        <v>146</v>
      </c>
      <c r="E16" s="41">
        <v>224</v>
      </c>
      <c r="F16" s="51">
        <v>191</v>
      </c>
      <c r="G16" s="51">
        <v>168</v>
      </c>
      <c r="H16" s="51">
        <v>159</v>
      </c>
      <c r="I16" s="52">
        <v>152</v>
      </c>
      <c r="J16" s="43">
        <f t="shared" si="0"/>
        <v>1040</v>
      </c>
      <c r="K16" s="44">
        <f t="shared" si="1"/>
        <v>173.33333333333334</v>
      </c>
      <c r="L16" s="26">
        <v>39192</v>
      </c>
      <c r="M16" s="27" t="s">
        <v>65</v>
      </c>
      <c r="N16" s="12"/>
      <c r="O16" s="12"/>
    </row>
    <row r="17" spans="1:14" s="28" customFormat="1" ht="12.75">
      <c r="A17" s="53">
        <v>1</v>
      </c>
      <c r="B17" s="115">
        <v>15</v>
      </c>
      <c r="C17" s="50" t="s">
        <v>118</v>
      </c>
      <c r="D17" s="40">
        <v>150</v>
      </c>
      <c r="E17" s="41">
        <v>151</v>
      </c>
      <c r="F17" s="51">
        <v>174</v>
      </c>
      <c r="G17" s="51">
        <v>158</v>
      </c>
      <c r="H17" s="51">
        <v>190</v>
      </c>
      <c r="I17" s="52">
        <v>204</v>
      </c>
      <c r="J17" s="43">
        <f t="shared" si="0"/>
        <v>1027</v>
      </c>
      <c r="K17" s="44">
        <f t="shared" si="1"/>
        <v>171.16666666666666</v>
      </c>
      <c r="L17" s="26">
        <v>39193</v>
      </c>
      <c r="M17" s="88" t="s">
        <v>120</v>
      </c>
      <c r="N17" s="12"/>
    </row>
    <row r="18" spans="1:13" ht="12.75">
      <c r="A18" s="12">
        <v>1</v>
      </c>
      <c r="B18" s="115">
        <v>16</v>
      </c>
      <c r="C18" s="50" t="s">
        <v>43</v>
      </c>
      <c r="D18" s="40">
        <v>142</v>
      </c>
      <c r="E18" s="41">
        <v>145</v>
      </c>
      <c r="F18" s="51">
        <v>236</v>
      </c>
      <c r="G18" s="51">
        <v>156</v>
      </c>
      <c r="H18" s="51">
        <v>182</v>
      </c>
      <c r="I18" s="52">
        <v>161</v>
      </c>
      <c r="J18" s="43">
        <f t="shared" si="0"/>
        <v>1022</v>
      </c>
      <c r="K18" s="44">
        <f t="shared" si="1"/>
        <v>170.33333333333334</v>
      </c>
      <c r="L18" s="26">
        <v>39192</v>
      </c>
      <c r="M18" s="27" t="s">
        <v>65</v>
      </c>
    </row>
    <row r="19" spans="1:13" ht="12.75">
      <c r="A19" s="12">
        <v>1</v>
      </c>
      <c r="B19" s="115">
        <v>17</v>
      </c>
      <c r="C19" s="50" t="s">
        <v>42</v>
      </c>
      <c r="D19" s="40">
        <v>177</v>
      </c>
      <c r="E19" s="41">
        <v>179</v>
      </c>
      <c r="F19" s="41">
        <v>164</v>
      </c>
      <c r="G19" s="41">
        <v>142</v>
      </c>
      <c r="H19" s="41">
        <v>183</v>
      </c>
      <c r="I19" s="42">
        <v>168</v>
      </c>
      <c r="J19" s="43">
        <f t="shared" si="0"/>
        <v>1013</v>
      </c>
      <c r="K19" s="44">
        <f t="shared" si="1"/>
        <v>168.83333333333334</v>
      </c>
      <c r="L19" s="26">
        <v>39191</v>
      </c>
      <c r="M19" s="20" t="s">
        <v>12</v>
      </c>
    </row>
    <row r="20" spans="1:13" ht="12.75">
      <c r="A20" s="12">
        <v>1</v>
      </c>
      <c r="B20" s="115">
        <f>B19+1</f>
        <v>18</v>
      </c>
      <c r="C20" s="50" t="s">
        <v>115</v>
      </c>
      <c r="D20" s="40">
        <v>189</v>
      </c>
      <c r="E20" s="41">
        <v>168</v>
      </c>
      <c r="F20" s="51">
        <v>176</v>
      </c>
      <c r="G20" s="51">
        <v>148</v>
      </c>
      <c r="H20" s="51">
        <v>181</v>
      </c>
      <c r="I20" s="52">
        <v>145</v>
      </c>
      <c r="J20" s="43">
        <f t="shared" si="0"/>
        <v>1007</v>
      </c>
      <c r="K20" s="44">
        <f t="shared" si="1"/>
        <v>167.83333333333334</v>
      </c>
      <c r="L20" s="26">
        <v>39193</v>
      </c>
      <c r="M20" s="20" t="s">
        <v>120</v>
      </c>
    </row>
    <row r="21" spans="1:13" ht="12.75">
      <c r="A21" s="12">
        <v>1</v>
      </c>
      <c r="B21" s="115">
        <f>B20+1</f>
        <v>19</v>
      </c>
      <c r="C21" s="159" t="s">
        <v>28</v>
      </c>
      <c r="D21" s="153">
        <v>156</v>
      </c>
      <c r="E21" s="154">
        <v>178</v>
      </c>
      <c r="F21" s="155">
        <v>202</v>
      </c>
      <c r="G21" s="155">
        <v>169</v>
      </c>
      <c r="H21" s="155">
        <v>146</v>
      </c>
      <c r="I21" s="156">
        <v>149</v>
      </c>
      <c r="J21" s="157">
        <f t="shared" si="0"/>
        <v>1000</v>
      </c>
      <c r="K21" s="158">
        <f t="shared" si="1"/>
        <v>166.66666666666666</v>
      </c>
      <c r="L21" s="26">
        <v>39191</v>
      </c>
      <c r="M21" s="20" t="s">
        <v>12</v>
      </c>
    </row>
    <row r="22" spans="1:13" ht="12.75">
      <c r="A22" s="12">
        <v>1</v>
      </c>
      <c r="B22" s="115">
        <f>B21+1</f>
        <v>20</v>
      </c>
      <c r="C22" s="50" t="s">
        <v>77</v>
      </c>
      <c r="D22" s="40">
        <v>156</v>
      </c>
      <c r="E22" s="41">
        <v>111</v>
      </c>
      <c r="F22" s="41">
        <v>150</v>
      </c>
      <c r="G22" s="41">
        <v>235</v>
      </c>
      <c r="H22" s="41">
        <v>159</v>
      </c>
      <c r="I22" s="42">
        <v>155</v>
      </c>
      <c r="J22" s="43">
        <f t="shared" si="0"/>
        <v>966</v>
      </c>
      <c r="K22" s="44">
        <f t="shared" si="1"/>
        <v>161</v>
      </c>
      <c r="L22" s="26"/>
      <c r="M22" s="20"/>
    </row>
    <row r="23" spans="1:13" ht="12.75">
      <c r="A23" s="12">
        <v>1</v>
      </c>
      <c r="B23" s="115">
        <f>B22+1</f>
        <v>21</v>
      </c>
      <c r="C23" s="50" t="s">
        <v>20</v>
      </c>
      <c r="D23" s="40">
        <v>132</v>
      </c>
      <c r="E23" s="41">
        <v>190</v>
      </c>
      <c r="F23" s="51">
        <v>165</v>
      </c>
      <c r="G23" s="51">
        <v>129</v>
      </c>
      <c r="H23" s="51">
        <v>191</v>
      </c>
      <c r="I23" s="52">
        <v>159</v>
      </c>
      <c r="J23" s="43">
        <f t="shared" si="0"/>
        <v>966</v>
      </c>
      <c r="K23" s="44">
        <f t="shared" si="1"/>
        <v>161</v>
      </c>
      <c r="L23" s="26">
        <v>39191</v>
      </c>
      <c r="M23" s="27" t="s">
        <v>19</v>
      </c>
    </row>
    <row r="24" spans="1:13" ht="12.75">
      <c r="A24" s="12">
        <v>1</v>
      </c>
      <c r="B24" s="115">
        <f>B23+1</f>
        <v>22</v>
      </c>
      <c r="C24" s="50" t="s">
        <v>30</v>
      </c>
      <c r="D24" s="40">
        <v>165</v>
      </c>
      <c r="E24" s="41">
        <v>163</v>
      </c>
      <c r="F24" s="41">
        <v>153</v>
      </c>
      <c r="G24" s="41">
        <v>169</v>
      </c>
      <c r="H24" s="41">
        <v>163</v>
      </c>
      <c r="I24" s="42">
        <v>153</v>
      </c>
      <c r="J24" s="43">
        <f t="shared" si="0"/>
        <v>966</v>
      </c>
      <c r="K24" s="44">
        <f t="shared" si="1"/>
        <v>161</v>
      </c>
      <c r="L24" s="26">
        <v>39191</v>
      </c>
      <c r="M24" s="20" t="s">
        <v>8</v>
      </c>
    </row>
    <row r="25" spans="1:13" ht="12.75">
      <c r="A25" s="12">
        <v>1</v>
      </c>
      <c r="B25" s="115">
        <f aca="true" t="shared" si="2" ref="B25:B36">B24+1</f>
        <v>23</v>
      </c>
      <c r="C25" s="50" t="s">
        <v>32</v>
      </c>
      <c r="D25" s="40">
        <v>149</v>
      </c>
      <c r="E25" s="41">
        <v>178</v>
      </c>
      <c r="F25" s="51">
        <v>187</v>
      </c>
      <c r="G25" s="51">
        <v>144</v>
      </c>
      <c r="H25" s="51">
        <v>166</v>
      </c>
      <c r="I25" s="52">
        <v>136</v>
      </c>
      <c r="J25" s="43">
        <f t="shared" si="0"/>
        <v>960</v>
      </c>
      <c r="K25" s="44">
        <f t="shared" si="1"/>
        <v>160</v>
      </c>
      <c r="L25" s="26">
        <v>39191</v>
      </c>
      <c r="M25" s="20" t="s">
        <v>12</v>
      </c>
    </row>
    <row r="26" spans="1:13" ht="12.75">
      <c r="A26" s="28">
        <v>1</v>
      </c>
      <c r="B26" s="115">
        <f t="shared" si="2"/>
        <v>24</v>
      </c>
      <c r="C26" s="50" t="s">
        <v>45</v>
      </c>
      <c r="D26" s="40">
        <v>154</v>
      </c>
      <c r="E26" s="41">
        <v>141</v>
      </c>
      <c r="F26" s="41">
        <v>133</v>
      </c>
      <c r="G26" s="41">
        <v>187</v>
      </c>
      <c r="H26" s="41">
        <v>180</v>
      </c>
      <c r="I26" s="42">
        <v>163</v>
      </c>
      <c r="J26" s="43">
        <f t="shared" si="0"/>
        <v>958</v>
      </c>
      <c r="K26" s="44">
        <f t="shared" si="1"/>
        <v>159.66666666666666</v>
      </c>
      <c r="L26" s="26">
        <v>39192</v>
      </c>
      <c r="M26" s="20" t="s">
        <v>65</v>
      </c>
    </row>
    <row r="27" spans="1:13" ht="12.75">
      <c r="A27" s="12">
        <v>1</v>
      </c>
      <c r="B27" s="115">
        <f t="shared" si="2"/>
        <v>25</v>
      </c>
      <c r="C27" s="39" t="s">
        <v>111</v>
      </c>
      <c r="D27" s="40">
        <v>145</v>
      </c>
      <c r="E27" s="41">
        <v>185</v>
      </c>
      <c r="F27" s="41">
        <v>147</v>
      </c>
      <c r="G27" s="41">
        <v>166</v>
      </c>
      <c r="H27" s="41">
        <v>137</v>
      </c>
      <c r="I27" s="42">
        <v>177</v>
      </c>
      <c r="J27" s="43">
        <f t="shared" si="0"/>
        <v>957</v>
      </c>
      <c r="K27" s="44">
        <f t="shared" si="1"/>
        <v>159.5</v>
      </c>
      <c r="L27" s="26">
        <v>39193</v>
      </c>
      <c r="M27" s="27" t="s">
        <v>120</v>
      </c>
    </row>
    <row r="28" spans="1:13" ht="12.75">
      <c r="A28" s="12">
        <v>1</v>
      </c>
      <c r="B28" s="115">
        <f t="shared" si="2"/>
        <v>26</v>
      </c>
      <c r="C28" s="50" t="s">
        <v>89</v>
      </c>
      <c r="D28" s="40">
        <v>212</v>
      </c>
      <c r="E28" s="41">
        <v>127</v>
      </c>
      <c r="F28" s="41">
        <v>172</v>
      </c>
      <c r="G28" s="41">
        <v>174</v>
      </c>
      <c r="H28" s="41">
        <v>132</v>
      </c>
      <c r="I28" s="42">
        <v>140</v>
      </c>
      <c r="J28" s="43">
        <f t="shared" si="0"/>
        <v>957</v>
      </c>
      <c r="K28" s="44">
        <f t="shared" si="1"/>
        <v>159.5</v>
      </c>
      <c r="L28" s="87"/>
      <c r="M28" s="92"/>
    </row>
    <row r="29" spans="1:13" ht="12.75">
      <c r="A29" s="12">
        <v>1</v>
      </c>
      <c r="B29" s="115">
        <f t="shared" si="2"/>
        <v>27</v>
      </c>
      <c r="C29" s="50" t="s">
        <v>105</v>
      </c>
      <c r="D29" s="40">
        <v>167</v>
      </c>
      <c r="E29" s="41">
        <v>156</v>
      </c>
      <c r="F29" s="51">
        <v>146</v>
      </c>
      <c r="G29" s="51">
        <v>144</v>
      </c>
      <c r="H29" s="51">
        <v>175</v>
      </c>
      <c r="I29" s="52">
        <v>160</v>
      </c>
      <c r="J29" s="43">
        <f t="shared" si="0"/>
        <v>948</v>
      </c>
      <c r="K29" s="44">
        <f t="shared" si="1"/>
        <v>158</v>
      </c>
      <c r="L29" s="26">
        <v>39193</v>
      </c>
      <c r="M29" s="94" t="s">
        <v>107</v>
      </c>
    </row>
    <row r="30" spans="1:13" ht="12.75">
      <c r="A30" s="12">
        <v>1</v>
      </c>
      <c r="B30" s="115">
        <f t="shared" si="2"/>
        <v>28</v>
      </c>
      <c r="C30" s="159" t="s">
        <v>74</v>
      </c>
      <c r="D30" s="153">
        <v>149</v>
      </c>
      <c r="E30" s="154">
        <v>175</v>
      </c>
      <c r="F30" s="155">
        <v>170</v>
      </c>
      <c r="G30" s="155">
        <v>193</v>
      </c>
      <c r="H30" s="155">
        <v>141</v>
      </c>
      <c r="I30" s="156">
        <v>119</v>
      </c>
      <c r="J30" s="157">
        <f t="shared" si="0"/>
        <v>947</v>
      </c>
      <c r="K30" s="158">
        <f t="shared" si="1"/>
        <v>157.83333333333334</v>
      </c>
      <c r="L30" s="82"/>
      <c r="M30" s="84"/>
    </row>
    <row r="31" spans="1:13" ht="12.75">
      <c r="A31" s="12">
        <v>1</v>
      </c>
      <c r="B31" s="115">
        <f t="shared" si="2"/>
        <v>29</v>
      </c>
      <c r="C31" s="50" t="s">
        <v>114</v>
      </c>
      <c r="D31" s="40">
        <v>164</v>
      </c>
      <c r="E31" s="41">
        <v>155</v>
      </c>
      <c r="F31" s="51">
        <v>154</v>
      </c>
      <c r="G31" s="51">
        <v>170</v>
      </c>
      <c r="H31" s="51">
        <v>142</v>
      </c>
      <c r="I31" s="52">
        <v>144</v>
      </c>
      <c r="J31" s="43">
        <f t="shared" si="0"/>
        <v>929</v>
      </c>
      <c r="K31" s="44">
        <f t="shared" si="1"/>
        <v>154.83333333333334</v>
      </c>
      <c r="L31" s="26">
        <v>39193</v>
      </c>
      <c r="M31" s="27" t="s">
        <v>120</v>
      </c>
    </row>
    <row r="32" spans="1:13" ht="12.75">
      <c r="A32" s="28">
        <v>1</v>
      </c>
      <c r="B32" s="115">
        <f t="shared" si="2"/>
        <v>30</v>
      </c>
      <c r="C32" s="39" t="s">
        <v>18</v>
      </c>
      <c r="D32" s="40">
        <v>144</v>
      </c>
      <c r="E32" s="41">
        <v>130</v>
      </c>
      <c r="F32" s="41">
        <v>213</v>
      </c>
      <c r="G32" s="41">
        <v>177</v>
      </c>
      <c r="H32" s="41">
        <v>134</v>
      </c>
      <c r="I32" s="42">
        <v>128</v>
      </c>
      <c r="J32" s="43">
        <f t="shared" si="0"/>
        <v>926</v>
      </c>
      <c r="K32" s="44">
        <f t="shared" si="1"/>
        <v>154.33333333333334</v>
      </c>
      <c r="L32" s="26">
        <v>39191</v>
      </c>
      <c r="M32" s="20" t="s">
        <v>8</v>
      </c>
    </row>
    <row r="33" spans="1:13" ht="12.75">
      <c r="A33" s="12">
        <v>1</v>
      </c>
      <c r="B33" s="115">
        <f t="shared" si="2"/>
        <v>31</v>
      </c>
      <c r="C33" s="50" t="s">
        <v>84</v>
      </c>
      <c r="D33" s="40">
        <v>133</v>
      </c>
      <c r="E33" s="41">
        <v>147</v>
      </c>
      <c r="F33" s="51">
        <v>160</v>
      </c>
      <c r="G33" s="51">
        <v>162</v>
      </c>
      <c r="H33" s="51">
        <v>167</v>
      </c>
      <c r="I33" s="52">
        <v>148</v>
      </c>
      <c r="J33" s="43">
        <f t="shared" si="0"/>
        <v>917</v>
      </c>
      <c r="K33" s="44">
        <f t="shared" si="1"/>
        <v>152.83333333333334</v>
      </c>
      <c r="L33" s="26"/>
      <c r="M33" s="27"/>
    </row>
    <row r="34" spans="1:13" ht="12.75">
      <c r="A34" s="12">
        <v>1</v>
      </c>
      <c r="B34" s="115">
        <f t="shared" si="2"/>
        <v>32</v>
      </c>
      <c r="C34" s="50" t="s">
        <v>119</v>
      </c>
      <c r="D34" s="40">
        <v>125</v>
      </c>
      <c r="E34" s="41">
        <v>158</v>
      </c>
      <c r="F34" s="51">
        <v>158</v>
      </c>
      <c r="G34" s="51">
        <v>145</v>
      </c>
      <c r="H34" s="51">
        <v>173</v>
      </c>
      <c r="I34" s="52">
        <v>150</v>
      </c>
      <c r="J34" s="43">
        <f t="shared" si="0"/>
        <v>909</v>
      </c>
      <c r="K34" s="44">
        <f t="shared" si="1"/>
        <v>151.5</v>
      </c>
      <c r="L34" s="26">
        <v>39193</v>
      </c>
      <c r="M34" s="27" t="s">
        <v>120</v>
      </c>
    </row>
    <row r="35" spans="1:13" ht="12.75">
      <c r="A35" s="12">
        <v>1</v>
      </c>
      <c r="B35" s="115">
        <f t="shared" si="2"/>
        <v>33</v>
      </c>
      <c r="C35" s="50" t="s">
        <v>92</v>
      </c>
      <c r="D35" s="40">
        <v>127</v>
      </c>
      <c r="E35" s="41">
        <v>148</v>
      </c>
      <c r="F35" s="41">
        <v>155</v>
      </c>
      <c r="G35" s="41">
        <v>115</v>
      </c>
      <c r="H35" s="41">
        <v>162</v>
      </c>
      <c r="I35" s="42">
        <v>169</v>
      </c>
      <c r="J35" s="43">
        <f t="shared" si="0"/>
        <v>876</v>
      </c>
      <c r="K35" s="44">
        <f t="shared" si="1"/>
        <v>146</v>
      </c>
      <c r="L35" s="87"/>
      <c r="M35" s="88"/>
    </row>
    <row r="36" spans="1:13" ht="12.75">
      <c r="A36" s="12">
        <v>1</v>
      </c>
      <c r="B36" s="115">
        <f t="shared" si="2"/>
        <v>34</v>
      </c>
      <c r="C36" s="159" t="s">
        <v>33</v>
      </c>
      <c r="D36" s="153">
        <v>112</v>
      </c>
      <c r="E36" s="154">
        <v>135</v>
      </c>
      <c r="F36" s="155">
        <v>141</v>
      </c>
      <c r="G36" s="155">
        <v>119</v>
      </c>
      <c r="H36" s="155">
        <v>152</v>
      </c>
      <c r="I36" s="156">
        <v>158</v>
      </c>
      <c r="J36" s="157">
        <f t="shared" si="0"/>
        <v>817</v>
      </c>
      <c r="K36" s="158">
        <f t="shared" si="1"/>
        <v>136.16666666666666</v>
      </c>
      <c r="L36" s="26">
        <v>39191</v>
      </c>
      <c r="M36" s="20" t="s">
        <v>12</v>
      </c>
    </row>
  </sheetData>
  <conditionalFormatting sqref="D36:I65536 D30:I34 D1:I2">
    <cfRule type="cellIs" priority="1" dxfId="0" operator="between" stopIfTrue="1">
      <formula>200</formula>
      <formula>299</formula>
    </cfRule>
  </conditionalFormatting>
  <conditionalFormatting sqref="J14 D3:I29 K1 K3:K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B1">
      <selection activeCell="B4" sqref="B4"/>
    </sheetView>
  </sheetViews>
  <sheetFormatPr defaultColWidth="9.140625" defaultRowHeight="12.75"/>
  <cols>
    <col min="1" max="1" width="2.57421875" style="12" hidden="1" customWidth="1"/>
    <col min="2" max="2" width="4.140625" style="64" customWidth="1"/>
    <col min="3" max="3" width="24.28125" style="65" customWidth="1"/>
    <col min="4" max="7" width="6.57421875" style="66" bestFit="1" customWidth="1"/>
    <col min="8" max="9" width="6.57421875" style="66" customWidth="1"/>
    <col min="10" max="10" width="14.7109375" style="67" customWidth="1"/>
    <col min="11" max="11" width="13.421875" style="68" customWidth="1"/>
    <col min="12" max="12" width="7.421875" style="66" hidden="1" customWidth="1"/>
    <col min="13" max="13" width="7.28125" style="69" hidden="1" customWidth="1"/>
    <col min="14" max="16384" width="9.140625" style="12" customWidth="1"/>
  </cols>
  <sheetData>
    <row r="1" spans="2:19" s="1" customFormat="1" ht="25.5" customHeight="1">
      <c r="B1" s="2"/>
      <c r="C1" s="3" t="s">
        <v>34</v>
      </c>
      <c r="D1" s="4"/>
      <c r="E1" s="4"/>
      <c r="F1" s="7" t="s">
        <v>158</v>
      </c>
      <c r="G1" s="5"/>
      <c r="H1" s="6"/>
      <c r="I1" s="7"/>
      <c r="J1" s="8"/>
      <c r="K1" s="9"/>
      <c r="L1" s="4"/>
      <c r="M1" s="10"/>
      <c r="N1" s="11"/>
      <c r="O1" s="11"/>
      <c r="P1" s="11"/>
      <c r="Q1" s="11"/>
      <c r="R1" s="11"/>
      <c r="S1" s="11"/>
    </row>
    <row r="2" spans="2:19" s="1" customFormat="1" ht="12.75" customHeight="1">
      <c r="B2" s="2"/>
      <c r="C2" s="3"/>
      <c r="D2" s="4"/>
      <c r="E2" s="4"/>
      <c r="F2" s="5"/>
      <c r="G2" s="142"/>
      <c r="H2" s="142"/>
      <c r="I2" s="142"/>
      <c r="J2" s="142"/>
      <c r="K2" s="9"/>
      <c r="L2" s="4"/>
      <c r="M2" s="10"/>
      <c r="N2" s="11"/>
      <c r="O2" s="11"/>
      <c r="P2" s="11"/>
      <c r="Q2" s="11"/>
      <c r="R2" s="11"/>
      <c r="S2" s="11"/>
    </row>
    <row r="3" spans="2:19" s="1" customFormat="1" ht="12.75" customHeight="1">
      <c r="B3" s="2"/>
      <c r="C3" s="143" t="s">
        <v>141</v>
      </c>
      <c r="D3" s="4"/>
      <c r="E3" s="4"/>
      <c r="F3" s="5"/>
      <c r="G3" s="142"/>
      <c r="H3" s="142"/>
      <c r="I3" s="142"/>
      <c r="J3" s="8"/>
      <c r="K3" s="9"/>
      <c r="L3" s="4"/>
      <c r="M3" s="10"/>
      <c r="N3" s="11"/>
      <c r="O3" s="11"/>
      <c r="P3" s="11"/>
      <c r="Q3" s="11"/>
      <c r="R3" s="11"/>
      <c r="S3" s="11"/>
    </row>
    <row r="4" spans="1:13" ht="12.75">
      <c r="A4" s="12" t="s">
        <v>1</v>
      </c>
      <c r="B4" s="13"/>
      <c r="C4" s="14" t="s">
        <v>2</v>
      </c>
      <c r="D4" s="15">
        <v>1</v>
      </c>
      <c r="E4" s="15">
        <v>2</v>
      </c>
      <c r="F4" s="16">
        <v>3</v>
      </c>
      <c r="G4" s="16">
        <v>4</v>
      </c>
      <c r="H4" s="16">
        <v>5</v>
      </c>
      <c r="I4" s="17">
        <v>6</v>
      </c>
      <c r="J4" s="170" t="s">
        <v>160</v>
      </c>
      <c r="K4" s="19" t="s">
        <v>159</v>
      </c>
      <c r="L4" s="15" t="s">
        <v>5</v>
      </c>
      <c r="M4" s="20" t="s">
        <v>6</v>
      </c>
    </row>
    <row r="5" spans="1:13" ht="12.75">
      <c r="A5" s="28">
        <v>1</v>
      </c>
      <c r="B5" s="140">
        <v>1</v>
      </c>
      <c r="C5" s="30" t="s">
        <v>21</v>
      </c>
      <c r="D5" s="81">
        <v>215</v>
      </c>
      <c r="E5" s="32">
        <v>180</v>
      </c>
      <c r="F5" s="80">
        <v>256</v>
      </c>
      <c r="G5" s="32">
        <v>193</v>
      </c>
      <c r="H5" s="80">
        <v>208</v>
      </c>
      <c r="I5" s="79">
        <v>225</v>
      </c>
      <c r="J5" s="35">
        <f aca="true" t="shared" si="0" ref="J5:J10">SUM(D5:I5)</f>
        <v>1277</v>
      </c>
      <c r="K5" s="36">
        <f aca="true" t="shared" si="1" ref="K5:K10">AVERAGE(D5:I5)</f>
        <v>212.83333333333334</v>
      </c>
      <c r="L5" s="26">
        <v>39191</v>
      </c>
      <c r="M5" s="27" t="s">
        <v>8</v>
      </c>
    </row>
    <row r="6" spans="1:13" ht="12.75">
      <c r="A6" s="12">
        <v>1</v>
      </c>
      <c r="B6" s="140">
        <v>2</v>
      </c>
      <c r="C6" s="30" t="s">
        <v>93</v>
      </c>
      <c r="D6" s="31">
        <v>163</v>
      </c>
      <c r="E6" s="32">
        <v>277</v>
      </c>
      <c r="F6" s="33">
        <v>195</v>
      </c>
      <c r="G6" s="33">
        <v>195</v>
      </c>
      <c r="H6" s="33">
        <v>207</v>
      </c>
      <c r="I6" s="34">
        <v>220</v>
      </c>
      <c r="J6" s="35">
        <f t="shared" si="0"/>
        <v>1257</v>
      </c>
      <c r="K6" s="36">
        <f t="shared" si="1"/>
        <v>209.5</v>
      </c>
      <c r="L6" s="85"/>
      <c r="M6" s="91"/>
    </row>
    <row r="7" spans="1:13" ht="12.75">
      <c r="A7" s="12">
        <v>1</v>
      </c>
      <c r="B7" s="140">
        <v>3</v>
      </c>
      <c r="C7" s="30" t="s">
        <v>10</v>
      </c>
      <c r="D7" s="31">
        <v>268</v>
      </c>
      <c r="E7" s="32">
        <v>197</v>
      </c>
      <c r="F7" s="33">
        <v>161</v>
      </c>
      <c r="G7" s="33">
        <v>184</v>
      </c>
      <c r="H7" s="33">
        <v>218</v>
      </c>
      <c r="I7" s="34">
        <v>188</v>
      </c>
      <c r="J7" s="55">
        <f t="shared" si="0"/>
        <v>1216</v>
      </c>
      <c r="K7" s="36">
        <f t="shared" si="1"/>
        <v>202.66666666666666</v>
      </c>
      <c r="L7" s="26">
        <v>39191</v>
      </c>
      <c r="M7" s="20" t="s">
        <v>8</v>
      </c>
    </row>
    <row r="8" spans="1:13" ht="12.75">
      <c r="A8" s="28">
        <v>1</v>
      </c>
      <c r="B8" s="140">
        <v>4</v>
      </c>
      <c r="C8" s="89" t="s">
        <v>85</v>
      </c>
      <c r="D8" s="31">
        <v>172</v>
      </c>
      <c r="E8" s="32">
        <v>208</v>
      </c>
      <c r="F8" s="32">
        <v>126</v>
      </c>
      <c r="G8" s="32">
        <v>192</v>
      </c>
      <c r="H8" s="32">
        <v>185</v>
      </c>
      <c r="I8" s="90">
        <v>212</v>
      </c>
      <c r="J8" s="35">
        <f t="shared" si="0"/>
        <v>1095</v>
      </c>
      <c r="K8" s="36">
        <f t="shared" si="1"/>
        <v>182.5</v>
      </c>
      <c r="L8" s="85"/>
      <c r="M8" s="91"/>
    </row>
    <row r="9" spans="1:13" ht="12.75">
      <c r="A9" s="12">
        <v>1</v>
      </c>
      <c r="B9" s="140">
        <v>5</v>
      </c>
      <c r="C9" s="30" t="s">
        <v>70</v>
      </c>
      <c r="D9" s="31">
        <v>173</v>
      </c>
      <c r="E9" s="32">
        <v>217</v>
      </c>
      <c r="F9" s="33">
        <v>153</v>
      </c>
      <c r="G9" s="33">
        <v>188</v>
      </c>
      <c r="H9" s="33">
        <v>172</v>
      </c>
      <c r="I9" s="34">
        <v>185</v>
      </c>
      <c r="J9" s="35">
        <f t="shared" si="0"/>
        <v>1088</v>
      </c>
      <c r="K9" s="36">
        <f t="shared" si="1"/>
        <v>181.33333333333334</v>
      </c>
      <c r="L9" s="85"/>
      <c r="M9" s="86"/>
    </row>
    <row r="10" spans="1:14" s="28" customFormat="1" ht="12.75">
      <c r="A10" s="12">
        <v>1</v>
      </c>
      <c r="B10" s="141">
        <v>6</v>
      </c>
      <c r="C10" s="89" t="s">
        <v>86</v>
      </c>
      <c r="D10" s="31">
        <v>192</v>
      </c>
      <c r="E10" s="32">
        <v>148</v>
      </c>
      <c r="F10" s="32">
        <v>172</v>
      </c>
      <c r="G10" s="32">
        <v>200</v>
      </c>
      <c r="H10" s="32">
        <v>156</v>
      </c>
      <c r="I10" s="90">
        <v>176</v>
      </c>
      <c r="J10" s="35">
        <f t="shared" si="0"/>
        <v>1044</v>
      </c>
      <c r="K10" s="36">
        <f t="shared" si="1"/>
        <v>174</v>
      </c>
      <c r="L10" s="85"/>
      <c r="M10" s="91"/>
      <c r="N10" s="12"/>
    </row>
    <row r="11" spans="1:14" s="28" customFormat="1" ht="12.75">
      <c r="A11" s="12">
        <v>1</v>
      </c>
      <c r="B11" s="140">
        <v>7</v>
      </c>
      <c r="C11" s="89" t="s">
        <v>91</v>
      </c>
      <c r="D11" s="31">
        <v>176</v>
      </c>
      <c r="E11" s="32">
        <v>171</v>
      </c>
      <c r="F11" s="32">
        <v>162</v>
      </c>
      <c r="G11" s="32">
        <v>166</v>
      </c>
      <c r="H11" s="32">
        <v>149</v>
      </c>
      <c r="I11" s="90">
        <v>202</v>
      </c>
      <c r="J11" s="35">
        <f>SUM(D11:I11)</f>
        <v>1026</v>
      </c>
      <c r="K11" s="36">
        <f>AVERAGE(D11:I11)</f>
        <v>171</v>
      </c>
      <c r="L11" s="85"/>
      <c r="M11" s="91"/>
      <c r="N11" s="12"/>
    </row>
    <row r="12" spans="1:13" ht="12.75">
      <c r="A12" s="12">
        <v>1</v>
      </c>
      <c r="B12" s="140">
        <v>8</v>
      </c>
      <c r="C12" s="30" t="s">
        <v>38</v>
      </c>
      <c r="D12" s="31">
        <v>172</v>
      </c>
      <c r="E12" s="32">
        <v>159</v>
      </c>
      <c r="F12" s="33">
        <v>150</v>
      </c>
      <c r="G12" s="33">
        <v>155</v>
      </c>
      <c r="H12" s="33">
        <v>107</v>
      </c>
      <c r="I12" s="34">
        <v>146</v>
      </c>
      <c r="J12" s="35">
        <f>SUM(D12:I12)</f>
        <v>889</v>
      </c>
      <c r="K12" s="36">
        <f>AVERAGE(D12:I12)</f>
        <v>148.16666666666666</v>
      </c>
      <c r="L12" s="26">
        <v>39191</v>
      </c>
      <c r="M12" s="20" t="s">
        <v>8</v>
      </c>
    </row>
    <row r="13" spans="2:13" ht="12.75">
      <c r="B13" s="144"/>
      <c r="C13" s="145"/>
      <c r="D13" s="146"/>
      <c r="E13" s="146"/>
      <c r="F13" s="146"/>
      <c r="G13" s="146"/>
      <c r="H13" s="146"/>
      <c r="I13" s="146"/>
      <c r="J13" s="146"/>
      <c r="K13" s="147"/>
      <c r="L13" s="148"/>
      <c r="M13" s="149"/>
    </row>
    <row r="14" ht="15">
      <c r="C14" s="143" t="s">
        <v>142</v>
      </c>
    </row>
    <row r="15" spans="1:13" ht="12.75">
      <c r="A15" s="12">
        <v>1</v>
      </c>
      <c r="B15" s="151">
        <v>1</v>
      </c>
      <c r="C15" s="152" t="s">
        <v>100</v>
      </c>
      <c r="D15" s="153">
        <v>192</v>
      </c>
      <c r="E15" s="154">
        <v>201</v>
      </c>
      <c r="F15" s="155">
        <v>221</v>
      </c>
      <c r="G15" s="155">
        <v>237</v>
      </c>
      <c r="H15" s="155">
        <v>200</v>
      </c>
      <c r="I15" s="156">
        <v>181</v>
      </c>
      <c r="J15" s="157">
        <f>SUM(D15:I15)</f>
        <v>1232</v>
      </c>
      <c r="K15" s="158">
        <f>AVERAGE(D15:I15)</f>
        <v>205.33333333333334</v>
      </c>
      <c r="L15" s="26">
        <v>39193</v>
      </c>
      <c r="M15" s="83" t="s">
        <v>107</v>
      </c>
    </row>
    <row r="16" spans="1:13" ht="12.75">
      <c r="A16" s="12">
        <v>1</v>
      </c>
      <c r="B16" s="151">
        <v>2</v>
      </c>
      <c r="C16" s="159" t="s">
        <v>73</v>
      </c>
      <c r="D16" s="153">
        <v>204</v>
      </c>
      <c r="E16" s="154">
        <v>183</v>
      </c>
      <c r="F16" s="155">
        <v>164</v>
      </c>
      <c r="G16" s="155">
        <v>203</v>
      </c>
      <c r="H16" s="155">
        <v>188</v>
      </c>
      <c r="I16" s="156">
        <v>200</v>
      </c>
      <c r="J16" s="157">
        <f>SUM(D16:I16)</f>
        <v>1142</v>
      </c>
      <c r="K16" s="158">
        <f>AVERAGE(D16:I16)</f>
        <v>190.33333333333334</v>
      </c>
      <c r="L16" s="82"/>
      <c r="M16" s="83"/>
    </row>
    <row r="17" spans="1:13" ht="12.75">
      <c r="A17" s="12">
        <v>1</v>
      </c>
      <c r="B17" s="151">
        <v>3</v>
      </c>
      <c r="C17" s="159" t="s">
        <v>28</v>
      </c>
      <c r="D17" s="153">
        <v>156</v>
      </c>
      <c r="E17" s="154">
        <v>178</v>
      </c>
      <c r="F17" s="155">
        <v>202</v>
      </c>
      <c r="G17" s="155">
        <v>169</v>
      </c>
      <c r="H17" s="155">
        <v>146</v>
      </c>
      <c r="I17" s="156">
        <v>149</v>
      </c>
      <c r="J17" s="157">
        <f>SUM(D17:I17)</f>
        <v>1000</v>
      </c>
      <c r="K17" s="158">
        <f>AVERAGE(D17:I17)</f>
        <v>166.66666666666666</v>
      </c>
      <c r="L17" s="26">
        <v>39191</v>
      </c>
      <c r="M17" s="20" t="s">
        <v>12</v>
      </c>
    </row>
    <row r="18" spans="1:13" ht="12.75">
      <c r="A18" s="12">
        <v>1</v>
      </c>
      <c r="B18" s="151">
        <v>4</v>
      </c>
      <c r="C18" s="159" t="s">
        <v>74</v>
      </c>
      <c r="D18" s="153">
        <v>149</v>
      </c>
      <c r="E18" s="154">
        <v>175</v>
      </c>
      <c r="F18" s="155">
        <v>170</v>
      </c>
      <c r="G18" s="155">
        <v>193</v>
      </c>
      <c r="H18" s="155">
        <v>141</v>
      </c>
      <c r="I18" s="156">
        <v>119</v>
      </c>
      <c r="J18" s="157">
        <f>SUM(D18:I18)</f>
        <v>947</v>
      </c>
      <c r="K18" s="158">
        <f>AVERAGE(D18:I18)</f>
        <v>157.83333333333334</v>
      </c>
      <c r="L18" s="82"/>
      <c r="M18" s="84"/>
    </row>
    <row r="19" spans="1:13" ht="12.75">
      <c r="A19" s="12">
        <v>1</v>
      </c>
      <c r="B19" s="151">
        <v>5</v>
      </c>
      <c r="C19" s="159" t="s">
        <v>33</v>
      </c>
      <c r="D19" s="153">
        <v>112</v>
      </c>
      <c r="E19" s="154">
        <v>135</v>
      </c>
      <c r="F19" s="155">
        <v>141</v>
      </c>
      <c r="G19" s="155">
        <v>119</v>
      </c>
      <c r="H19" s="155">
        <v>152</v>
      </c>
      <c r="I19" s="156">
        <v>158</v>
      </c>
      <c r="J19" s="157">
        <f>SUM(D19:I19)</f>
        <v>817</v>
      </c>
      <c r="K19" s="158">
        <f>AVERAGE(D19:I19)</f>
        <v>136.16666666666666</v>
      </c>
      <c r="L19" s="26">
        <v>39191</v>
      </c>
      <c r="M19" s="20" t="s">
        <v>12</v>
      </c>
    </row>
  </sheetData>
  <conditionalFormatting sqref="D21:I65536 H3:I4 D18:I19 E13:J13 H1:I1 H2:J2 D12:D14 E12:I12 E14:I14 D1:G4">
    <cfRule type="cellIs" priority="1" dxfId="0" operator="between" stopIfTrue="1">
      <formula>200</formula>
      <formula>299</formula>
    </cfRule>
  </conditionalFormatting>
  <conditionalFormatting sqref="J9:J10 D15:I17 D5:I11 K1:K3 K5:K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2007-04-18T11:24:43Z</dcterms:created>
  <dcterms:modified xsi:type="dcterms:W3CDTF">2007-04-23T17:07:12Z</dcterms:modified>
  <cp:category/>
  <cp:version/>
  <cp:contentType/>
  <cp:contentStatus/>
</cp:coreProperties>
</file>