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435" activeTab="1"/>
  </bookViews>
  <sheets>
    <sheet name="Eelvoor" sheetId="1" r:id="rId1"/>
    <sheet name="Finaal" sheetId="2" r:id="rId2"/>
    <sheet name="Mehed" sheetId="3" r:id="rId3"/>
    <sheet name="Naised" sheetId="4" r:id="rId4"/>
    <sheet name="Juuniorid" sheetId="5" r:id="rId5"/>
    <sheet name="Lääne-Virumaa" sheetId="6" r:id="rId6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<sst xmlns="http://schemas.openxmlformats.org/spreadsheetml/2006/main" count="810" uniqueCount="225">
  <si>
    <t>eelvoor</t>
  </si>
  <si>
    <t>Nimi</t>
  </si>
  <si>
    <t>Sum</t>
  </si>
  <si>
    <t>Kesk.</t>
  </si>
  <si>
    <t>Aivar Leinemann</t>
  </si>
  <si>
    <t>Raivo Tamm</t>
  </si>
  <si>
    <t>Terje Tamm</t>
  </si>
  <si>
    <t>Rom Riis</t>
  </si>
  <si>
    <t>Heikki Haljasmets</t>
  </si>
  <si>
    <t>Rannu Eimla</t>
  </si>
  <si>
    <t>Tarvanpää Cup 2006</t>
  </si>
  <si>
    <t>Piret Uibu</t>
  </si>
  <si>
    <t>Raul Beekmann</t>
  </si>
  <si>
    <t>Anti Salf</t>
  </si>
  <si>
    <t>Ants Katkosild</t>
  </si>
  <si>
    <t>Heli Ruuto</t>
  </si>
  <si>
    <t>Aivar Leinemann üv.</t>
  </si>
  <si>
    <t>Raivo Tamm üv.</t>
  </si>
  <si>
    <t>Raul Beekmann üv.</t>
  </si>
  <si>
    <t>Terje Tamm üv.</t>
  </si>
  <si>
    <t>Anti Salf üv.</t>
  </si>
  <si>
    <t>Heikki Haljasmets üv.</t>
  </si>
  <si>
    <t>Piret Uibu üv.</t>
  </si>
  <si>
    <t>X</t>
  </si>
  <si>
    <t>Ingmar Papstel</t>
  </si>
  <si>
    <t>Eli Vainlo</t>
  </si>
  <si>
    <t>Alar Kink</t>
  </si>
  <si>
    <t>Monika Kalvik</t>
  </si>
  <si>
    <t>Urmas Vender</t>
  </si>
  <si>
    <t>Lembit Tamm</t>
  </si>
  <si>
    <t>Janno Vilberg</t>
  </si>
  <si>
    <t>Maarika Kivi</t>
  </si>
  <si>
    <t>Raimo Papstel</t>
  </si>
  <si>
    <t>Ingmar Etti</t>
  </si>
  <si>
    <t>Ivo Mäe</t>
  </si>
  <si>
    <t>Heli Ruuto üv.</t>
  </si>
  <si>
    <t>2</t>
  </si>
  <si>
    <t>3</t>
  </si>
  <si>
    <t>1</t>
  </si>
  <si>
    <t>Kuup</t>
  </si>
  <si>
    <t>vahetus</t>
  </si>
  <si>
    <t>Vaike Protten</t>
  </si>
  <si>
    <t>Marko Mölder</t>
  </si>
  <si>
    <t>Rein Mölder</t>
  </si>
  <si>
    <t>Olle Grönlund</t>
  </si>
  <si>
    <t>Kurt Lönnquist</t>
  </si>
  <si>
    <t>Sigrid Reiman</t>
  </si>
  <si>
    <t>Mehis Krigul</t>
  </si>
  <si>
    <t>Aivar Sobi</t>
  </si>
  <si>
    <t>Kairika Kluust</t>
  </si>
  <si>
    <t>Urmas Vender üv.</t>
  </si>
  <si>
    <t>Ingmar Etti üv.</t>
  </si>
  <si>
    <t>4</t>
  </si>
  <si>
    <t>Alar Palmar</t>
  </si>
  <si>
    <t>Ahti Truus</t>
  </si>
  <si>
    <t>Ülle Tihti</t>
  </si>
  <si>
    <t>Vaike Protten üv.</t>
  </si>
  <si>
    <t>Indrek Krigul</t>
  </si>
  <si>
    <t>Larissa Vagel</t>
  </si>
  <si>
    <t>Sirli Sang</t>
  </si>
  <si>
    <t>Kati Palmar</t>
  </si>
  <si>
    <t>Marianne Salomets</t>
  </si>
  <si>
    <t>Rannu Eimla üv.</t>
  </si>
  <si>
    <t>Leho Aros</t>
  </si>
  <si>
    <t>5</t>
  </si>
  <si>
    <t>Kert Truus</t>
  </si>
  <si>
    <t>Kert Truus üv.</t>
  </si>
  <si>
    <t>Ahti Truus üv.</t>
  </si>
  <si>
    <t>Lembit Ehtla</t>
  </si>
  <si>
    <t>Rainer Rehe</t>
  </si>
  <si>
    <t>Sergei Krainik</t>
  </si>
  <si>
    <t>Jelena Krainik</t>
  </si>
  <si>
    <t>Rom Riis üv.</t>
  </si>
  <si>
    <t>Janek Haljasmets</t>
  </si>
  <si>
    <t>Kairika Kluust üv.</t>
  </si>
  <si>
    <t>Kalvi Laasalu</t>
  </si>
  <si>
    <t>Andres Annula</t>
  </si>
  <si>
    <t>Tõnis Reinula</t>
  </si>
  <si>
    <t>6</t>
  </si>
  <si>
    <t>7</t>
  </si>
  <si>
    <t>Aigar Kink</t>
  </si>
  <si>
    <t>Sten Lume</t>
  </si>
  <si>
    <t xml:space="preserve">Kalle Roostik </t>
  </si>
  <si>
    <t>Ingmar Papstel üv.</t>
  </si>
  <si>
    <t>Eli Vainlo üv.</t>
  </si>
  <si>
    <t>Alar Kink üv.</t>
  </si>
  <si>
    <t>Monika Kalvik üv.</t>
  </si>
  <si>
    <t>Lembit Tamm üv.</t>
  </si>
  <si>
    <t>Ivo Mäe üv.</t>
  </si>
  <si>
    <t>Maarika Kivi üv.</t>
  </si>
  <si>
    <t>Raimo Papstel üv.</t>
  </si>
  <si>
    <t>Esa Kytömaa</t>
  </si>
  <si>
    <t>Mart Suursu</t>
  </si>
  <si>
    <t>Aare Oltre</t>
  </si>
  <si>
    <t>Kari Wikström</t>
  </si>
  <si>
    <t>Ants Katkosild üv.</t>
  </si>
  <si>
    <t>Udo Sulp</t>
  </si>
  <si>
    <t>Jaak Karu</t>
  </si>
  <si>
    <t>Riina Veiram</t>
  </si>
  <si>
    <t>Eha Neito</t>
  </si>
  <si>
    <t>8</t>
  </si>
  <si>
    <t>Tõnis Reinula üv.</t>
  </si>
  <si>
    <t>Rasmus Parts</t>
  </si>
  <si>
    <t>10</t>
  </si>
  <si>
    <t>Kalle Roostik üv.</t>
  </si>
  <si>
    <t>Aleksandr Holst</t>
  </si>
  <si>
    <t>Magnar Bergmann</t>
  </si>
  <si>
    <t>Ülle Kangur üv.</t>
  </si>
  <si>
    <t>24.n0v</t>
  </si>
  <si>
    <t xml:space="preserve">Mihkel Eimla </t>
  </si>
  <si>
    <t>Martin Kangur üv.</t>
  </si>
  <si>
    <t>Ülle Tihti üv.</t>
  </si>
  <si>
    <t>Toomas Talts</t>
  </si>
  <si>
    <t>Eha Neito üv.</t>
  </si>
  <si>
    <t>Brita Neito</t>
  </si>
  <si>
    <t>Larissa Vagel üv.</t>
  </si>
  <si>
    <t xml:space="preserve">Ülle Kangur </t>
  </si>
  <si>
    <t xml:space="preserve">Martin Kangur </t>
  </si>
  <si>
    <t>Asko Ant</t>
  </si>
  <si>
    <t>Aare Oltre üv.</t>
  </si>
  <si>
    <t>Udo Sulp üv.</t>
  </si>
  <si>
    <t>Jaak Karu üv.</t>
  </si>
  <si>
    <t>Riina Veiram üv.</t>
  </si>
  <si>
    <t>Andres Lõhmus</t>
  </si>
  <si>
    <t>Anneli Lõhmus</t>
  </si>
  <si>
    <t>Margus Floren</t>
  </si>
  <si>
    <t>9</t>
  </si>
  <si>
    <t>Ville Pak</t>
  </si>
  <si>
    <t>11</t>
  </si>
  <si>
    <t>Janno Vilberg üv.</t>
  </si>
  <si>
    <t>Rasmus Parts üv.</t>
  </si>
  <si>
    <t>Magnar Bergmann üv.</t>
  </si>
  <si>
    <t>Taavi Allsalu</t>
  </si>
  <si>
    <t>Indrek Lekko</t>
  </si>
  <si>
    <t>Eduard Smirnov</t>
  </si>
  <si>
    <t>Jelena Povaljuhhina</t>
  </si>
  <si>
    <t>Triin Lekko</t>
  </si>
  <si>
    <t>Hilja Roostik</t>
  </si>
  <si>
    <t>Toomas Talts üv.</t>
  </si>
  <si>
    <t>Toomas Talviste</t>
  </si>
  <si>
    <t>Brita Neito üv.</t>
  </si>
  <si>
    <t>Eleen Sitska</t>
  </si>
  <si>
    <t>Kreete Teng</t>
  </si>
  <si>
    <t>Kristjan Leisner</t>
  </si>
  <si>
    <t>Aleksandr Holst üv.</t>
  </si>
  <si>
    <t>Sigrid Västra</t>
  </si>
  <si>
    <t>Katrin Västra</t>
  </si>
  <si>
    <t>Tauno Timmermaa</t>
  </si>
  <si>
    <t>12</t>
  </si>
  <si>
    <t>Toomas Vellemäe</t>
  </si>
  <si>
    <t>Toomas Talviste üv.</t>
  </si>
  <si>
    <t>Sigrid Västra üv.</t>
  </si>
  <si>
    <t>Katrin Västra üv.</t>
  </si>
  <si>
    <t>Margo Meenisk</t>
  </si>
  <si>
    <t>Aimar Haage</t>
  </si>
  <si>
    <t>Aare Noormaa</t>
  </si>
  <si>
    <t>Janno Kannike</t>
  </si>
  <si>
    <t>Kristjan Leisner üv.</t>
  </si>
  <si>
    <t>Leivo Ulp</t>
  </si>
  <si>
    <t>Hilja Roostik üv.</t>
  </si>
  <si>
    <t>Inara Ratnik</t>
  </si>
  <si>
    <t>13</t>
  </si>
  <si>
    <t>Aimar Haage üv.</t>
  </si>
  <si>
    <t>Vahur Roht</t>
  </si>
  <si>
    <t>Laine Roht</t>
  </si>
  <si>
    <t>Terje Roosi</t>
  </si>
  <si>
    <t>Jari Hytonen</t>
  </si>
  <si>
    <t>Moonika Tamson</t>
  </si>
  <si>
    <t>Madis Timpson</t>
  </si>
  <si>
    <t>Villu Maamägi</t>
  </si>
  <si>
    <t>Margo Meenisk üv.</t>
  </si>
  <si>
    <t>Janno Kannike üv.</t>
  </si>
  <si>
    <t>Andres Mäemets</t>
  </si>
  <si>
    <t>14</t>
  </si>
  <si>
    <t>Riina Lõhmus</t>
  </si>
  <si>
    <t>Aare Lõhmus</t>
  </si>
  <si>
    <t>Mihkel Eimla üv.</t>
  </si>
  <si>
    <t>Aare Noormaa üv.</t>
  </si>
  <si>
    <t>Andres Mäemets üv.</t>
  </si>
  <si>
    <t>Vahur Roht üv.</t>
  </si>
  <si>
    <t>Laine Roht üv.</t>
  </si>
  <si>
    <t>Jari Hytonen üv.</t>
  </si>
  <si>
    <t>Margus Floren üv.</t>
  </si>
  <si>
    <t>15</t>
  </si>
  <si>
    <t>loobub</t>
  </si>
  <si>
    <t>Riina Lõhmus üv.</t>
  </si>
  <si>
    <t>Aare Lõhmus üv.</t>
  </si>
  <si>
    <t>Vallo Lees</t>
  </si>
  <si>
    <t>Ülari Lees</t>
  </si>
  <si>
    <t>Liina Allak</t>
  </si>
  <si>
    <t>Aigar Kink üv.</t>
  </si>
  <si>
    <t>Sten Lume üv.</t>
  </si>
  <si>
    <t>Airis Naur</t>
  </si>
  <si>
    <t>Triin Lekko üv.</t>
  </si>
  <si>
    <t>Sergei Krainik üv.</t>
  </si>
  <si>
    <t>Roman Krainik</t>
  </si>
  <si>
    <t>16</t>
  </si>
  <si>
    <t>Kalle Roostik</t>
  </si>
  <si>
    <t>Olle Grõnlund</t>
  </si>
  <si>
    <t>algus 26.nov. kell 11.00</t>
  </si>
  <si>
    <t>koht</t>
  </si>
  <si>
    <t>eelvoorus</t>
  </si>
  <si>
    <t>I ring</t>
  </si>
  <si>
    <t xml:space="preserve">   Naised</t>
  </si>
  <si>
    <t xml:space="preserve">   Mehed</t>
  </si>
  <si>
    <t>II ring</t>
  </si>
  <si>
    <t>III ring</t>
  </si>
  <si>
    <t>IV ring</t>
  </si>
  <si>
    <t>V ring</t>
  </si>
  <si>
    <t>VI ring</t>
  </si>
  <si>
    <t>VII ring</t>
  </si>
  <si>
    <t>I-II koht</t>
  </si>
  <si>
    <t>III-IV koht</t>
  </si>
  <si>
    <t>Ülle Kangur</t>
  </si>
  <si>
    <t>~12.40</t>
  </si>
  <si>
    <t>~14.00</t>
  </si>
  <si>
    <t>Noormehed</t>
  </si>
  <si>
    <t>Neiud</t>
  </si>
  <si>
    <t>Marko Mõlder</t>
  </si>
  <si>
    <t>I</t>
  </si>
  <si>
    <t>V</t>
  </si>
  <si>
    <t>III</t>
  </si>
  <si>
    <t>IV</t>
  </si>
  <si>
    <t>II</t>
  </si>
  <si>
    <t>v.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</si>
</sst>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mmm/yyyy"/>
    <numFmt numFmtId="169" formatCode="dd/mm/yyyy"/>
    <numFmt numFmtId="170" formatCode="mm/yy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i/>
      <sz val="10"/>
      <name val="Verdana"/>
      <family val="2"/>
    </font>
    <font>
      <sz val="10"/>
      <color indexed="10"/>
      <name val="Arial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sz val="12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7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16" fontId="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2" fillId="2" borderId="0" xfId="0" applyFont="1" applyFill="1" applyAlignment="1">
      <alignment/>
    </xf>
    <xf numFmtId="0" fontId="11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7" fillId="2" borderId="12" xfId="0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0" fontId="21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73" customWidth="1"/>
    <col min="4" max="7" width="6.57421875" style="61" bestFit="1" customWidth="1"/>
    <col min="8" max="9" width="6.57421875" style="61" customWidth="1"/>
    <col min="10" max="10" width="7.28125" style="25" bestFit="1" customWidth="1"/>
    <col min="11" max="11" width="9.28125" style="26" customWidth="1"/>
    <col min="12" max="12" width="7.421875" style="61" hidden="1" customWidth="1"/>
    <col min="13" max="13" width="7.28125" style="116" hidden="1" customWidth="1"/>
    <col min="14" max="14" width="9.28125" style="8" customWidth="1"/>
    <col min="15" max="16384" width="9.140625" style="8" customWidth="1"/>
  </cols>
  <sheetData>
    <row r="1" spans="2:20" s="3" customFormat="1" ht="25.5" customHeight="1" thickBot="1">
      <c r="B1" s="1"/>
      <c r="C1" s="2" t="s">
        <v>10</v>
      </c>
      <c r="D1" s="63"/>
      <c r="E1" s="63"/>
      <c r="F1" s="74"/>
      <c r="G1" s="74"/>
      <c r="H1" s="75"/>
      <c r="I1" s="76" t="s">
        <v>0</v>
      </c>
      <c r="J1" s="4"/>
      <c r="K1" s="5"/>
      <c r="L1" s="63"/>
      <c r="M1" s="114"/>
      <c r="O1" s="6"/>
      <c r="P1" s="6"/>
      <c r="Q1" s="6"/>
      <c r="R1" s="6"/>
      <c r="S1" s="6"/>
      <c r="T1" s="6"/>
    </row>
    <row r="2" spans="1:14" ht="12.75">
      <c r="A2" s="8" t="s">
        <v>23</v>
      </c>
      <c r="B2" s="7"/>
      <c r="C2" s="10" t="s">
        <v>1</v>
      </c>
      <c r="D2" s="12">
        <v>1</v>
      </c>
      <c r="E2" s="12">
        <v>2</v>
      </c>
      <c r="F2" s="42">
        <v>3</v>
      </c>
      <c r="G2" s="42">
        <v>4</v>
      </c>
      <c r="H2" s="42">
        <v>5</v>
      </c>
      <c r="I2" s="45">
        <v>6</v>
      </c>
      <c r="J2" s="56" t="s">
        <v>2</v>
      </c>
      <c r="K2" s="40" t="s">
        <v>3</v>
      </c>
      <c r="L2" s="12" t="s">
        <v>39</v>
      </c>
      <c r="M2" s="115" t="s">
        <v>40</v>
      </c>
      <c r="N2" s="88"/>
    </row>
    <row r="3" spans="1:14" ht="12.75">
      <c r="A3" s="8">
        <v>1</v>
      </c>
      <c r="B3" s="68">
        <v>1</v>
      </c>
      <c r="C3" s="10" t="s">
        <v>32</v>
      </c>
      <c r="D3" s="11">
        <v>212</v>
      </c>
      <c r="E3" s="12">
        <v>203</v>
      </c>
      <c r="F3" s="12">
        <v>181</v>
      </c>
      <c r="G3" s="12">
        <v>209</v>
      </c>
      <c r="H3" s="12">
        <v>242</v>
      </c>
      <c r="I3" s="23">
        <v>258</v>
      </c>
      <c r="J3" s="13">
        <f aca="true" t="shared" si="0" ref="J3:J14">SUM(D3:I3)</f>
        <v>1305</v>
      </c>
      <c r="K3" s="52">
        <f aca="true" t="shared" si="1" ref="K3:K14">AVERAGE(D3:I3)</f>
        <v>217.5</v>
      </c>
      <c r="L3" s="43">
        <v>39044</v>
      </c>
      <c r="M3" s="115">
        <v>3</v>
      </c>
      <c r="N3" s="88"/>
    </row>
    <row r="4" spans="1:14" ht="12.75">
      <c r="A4" s="8">
        <v>1</v>
      </c>
      <c r="B4" s="68">
        <v>2</v>
      </c>
      <c r="C4" s="10" t="s">
        <v>168</v>
      </c>
      <c r="D4" s="11">
        <v>211</v>
      </c>
      <c r="E4" s="12">
        <v>215</v>
      </c>
      <c r="F4" s="12">
        <v>198</v>
      </c>
      <c r="G4" s="12">
        <v>188</v>
      </c>
      <c r="H4" s="12">
        <v>267</v>
      </c>
      <c r="I4" s="23">
        <v>200</v>
      </c>
      <c r="J4" s="13">
        <f t="shared" si="0"/>
        <v>1279</v>
      </c>
      <c r="K4" s="52">
        <f t="shared" si="1"/>
        <v>213.16666666666666</v>
      </c>
      <c r="L4" s="43">
        <v>39046</v>
      </c>
      <c r="M4" s="115" t="s">
        <v>173</v>
      </c>
      <c r="N4" s="88"/>
    </row>
    <row r="5" spans="1:14" ht="12.75">
      <c r="A5" s="8">
        <v>1</v>
      </c>
      <c r="B5" s="68">
        <f>B4+1</f>
        <v>3</v>
      </c>
      <c r="C5" s="10" t="s">
        <v>18</v>
      </c>
      <c r="D5" s="11">
        <v>190</v>
      </c>
      <c r="E5" s="12">
        <v>234</v>
      </c>
      <c r="F5" s="69">
        <v>265</v>
      </c>
      <c r="G5" s="12">
        <v>161</v>
      </c>
      <c r="H5" s="69">
        <v>207</v>
      </c>
      <c r="I5" s="70">
        <v>202</v>
      </c>
      <c r="J5" s="13">
        <f t="shared" si="0"/>
        <v>1259</v>
      </c>
      <c r="K5" s="52">
        <f t="shared" si="1"/>
        <v>209.83333333333334</v>
      </c>
      <c r="L5" s="43">
        <v>39043</v>
      </c>
      <c r="M5" s="86">
        <v>2</v>
      </c>
      <c r="N5" s="88"/>
    </row>
    <row r="6" spans="1:14" ht="12.75">
      <c r="A6" s="41">
        <v>1</v>
      </c>
      <c r="B6" s="68">
        <f>B5+1</f>
        <v>4</v>
      </c>
      <c r="C6" s="10" t="s">
        <v>131</v>
      </c>
      <c r="D6" s="11">
        <v>224</v>
      </c>
      <c r="E6" s="12">
        <v>167</v>
      </c>
      <c r="F6" s="42">
        <v>189</v>
      </c>
      <c r="G6" s="42">
        <v>210</v>
      </c>
      <c r="H6" s="42">
        <v>212</v>
      </c>
      <c r="I6" s="45">
        <v>255</v>
      </c>
      <c r="J6" s="13">
        <f t="shared" si="0"/>
        <v>1257</v>
      </c>
      <c r="K6" s="52">
        <f t="shared" si="1"/>
        <v>209.5</v>
      </c>
      <c r="L6" s="43">
        <f>L5</f>
        <v>39043</v>
      </c>
      <c r="M6" s="86" t="s">
        <v>128</v>
      </c>
      <c r="N6" s="88"/>
    </row>
    <row r="7" spans="1:14" ht="12.75">
      <c r="A7" s="58">
        <v>1</v>
      </c>
      <c r="B7" s="68">
        <f aca="true" t="shared" si="2" ref="B7:B35">B6+1</f>
        <v>5</v>
      </c>
      <c r="C7" s="10" t="s">
        <v>81</v>
      </c>
      <c r="D7" s="71">
        <v>236</v>
      </c>
      <c r="E7" s="12">
        <v>147</v>
      </c>
      <c r="F7" s="69">
        <v>244</v>
      </c>
      <c r="G7" s="69">
        <v>223</v>
      </c>
      <c r="H7" s="12">
        <v>170</v>
      </c>
      <c r="I7" s="70">
        <v>236</v>
      </c>
      <c r="J7" s="13">
        <f t="shared" si="0"/>
        <v>1256</v>
      </c>
      <c r="K7" s="52">
        <f t="shared" si="1"/>
        <v>209.33333333333334</v>
      </c>
      <c r="L7" s="43">
        <v>39045</v>
      </c>
      <c r="M7" s="115" t="s">
        <v>79</v>
      </c>
      <c r="N7" s="88"/>
    </row>
    <row r="8" spans="1:14" ht="12.75">
      <c r="A8" s="8">
        <v>1</v>
      </c>
      <c r="B8" s="68">
        <f t="shared" si="2"/>
        <v>6</v>
      </c>
      <c r="C8" s="10" t="s">
        <v>63</v>
      </c>
      <c r="D8" s="11">
        <v>192</v>
      </c>
      <c r="E8" s="12">
        <v>224</v>
      </c>
      <c r="F8" s="42">
        <v>249</v>
      </c>
      <c r="G8" s="42">
        <v>191</v>
      </c>
      <c r="H8" s="42">
        <v>194</v>
      </c>
      <c r="I8" s="45">
        <v>203</v>
      </c>
      <c r="J8" s="13">
        <f t="shared" si="0"/>
        <v>1253</v>
      </c>
      <c r="K8" s="52">
        <f t="shared" si="1"/>
        <v>208.83333333333334</v>
      </c>
      <c r="L8" s="43">
        <v>39044</v>
      </c>
      <c r="M8" s="86" t="s">
        <v>64</v>
      </c>
      <c r="N8" s="88"/>
    </row>
    <row r="9" spans="1:14" ht="12.75">
      <c r="A9" s="41">
        <v>1</v>
      </c>
      <c r="B9" s="68">
        <f>B8+1</f>
        <v>7</v>
      </c>
      <c r="C9" s="10" t="s">
        <v>127</v>
      </c>
      <c r="D9" s="11">
        <v>247</v>
      </c>
      <c r="E9" s="12">
        <v>209</v>
      </c>
      <c r="F9" s="42">
        <v>204</v>
      </c>
      <c r="G9" s="42">
        <v>178</v>
      </c>
      <c r="H9" s="42">
        <v>188</v>
      </c>
      <c r="I9" s="45">
        <v>221</v>
      </c>
      <c r="J9" s="13">
        <f t="shared" si="0"/>
        <v>1247</v>
      </c>
      <c r="K9" s="52">
        <f t="shared" si="1"/>
        <v>207.83333333333334</v>
      </c>
      <c r="L9" s="43">
        <v>39045</v>
      </c>
      <c r="M9" s="86" t="s">
        <v>128</v>
      </c>
      <c r="N9" s="88"/>
    </row>
    <row r="10" spans="1:14" ht="12.75">
      <c r="A10" s="8">
        <v>1</v>
      </c>
      <c r="B10" s="68">
        <f>B9+1</f>
        <v>8</v>
      </c>
      <c r="C10" s="30" t="s">
        <v>157</v>
      </c>
      <c r="D10" s="31">
        <v>194</v>
      </c>
      <c r="E10" s="32">
        <v>190</v>
      </c>
      <c r="F10" s="44">
        <v>215</v>
      </c>
      <c r="G10" s="44">
        <v>190</v>
      </c>
      <c r="H10" s="44">
        <v>225</v>
      </c>
      <c r="I10" s="47">
        <v>229</v>
      </c>
      <c r="J10" s="33">
        <f t="shared" si="0"/>
        <v>1243</v>
      </c>
      <c r="K10" s="54">
        <f t="shared" si="1"/>
        <v>207.16666666666666</v>
      </c>
      <c r="L10" s="43">
        <v>39046</v>
      </c>
      <c r="M10" s="115" t="s">
        <v>183</v>
      </c>
      <c r="N10" s="88"/>
    </row>
    <row r="11" spans="1:14" ht="12.75">
      <c r="A11" s="8">
        <v>1</v>
      </c>
      <c r="B11" s="68">
        <f>B10+1</f>
        <v>9</v>
      </c>
      <c r="C11" s="10" t="s">
        <v>9</v>
      </c>
      <c r="D11" s="59">
        <v>212</v>
      </c>
      <c r="E11" s="38">
        <v>211</v>
      </c>
      <c r="F11" s="38">
        <v>201</v>
      </c>
      <c r="G11" s="12">
        <v>181</v>
      </c>
      <c r="H11" s="12">
        <v>195</v>
      </c>
      <c r="I11" s="48">
        <v>237</v>
      </c>
      <c r="J11" s="13">
        <f t="shared" si="0"/>
        <v>1237</v>
      </c>
      <c r="K11" s="52">
        <f t="shared" si="1"/>
        <v>206.16666666666666</v>
      </c>
      <c r="L11" s="43">
        <v>39043</v>
      </c>
      <c r="M11" s="86">
        <v>1</v>
      </c>
      <c r="N11" s="88"/>
    </row>
    <row r="12" spans="1:14" ht="12.75">
      <c r="A12" s="8">
        <v>1</v>
      </c>
      <c r="B12" s="68">
        <f>B11+1</f>
        <v>10</v>
      </c>
      <c r="C12" s="10" t="s">
        <v>85</v>
      </c>
      <c r="D12" s="11">
        <v>217</v>
      </c>
      <c r="E12" s="12">
        <v>176</v>
      </c>
      <c r="F12" s="42">
        <v>220</v>
      </c>
      <c r="G12" s="42">
        <v>177</v>
      </c>
      <c r="H12" s="42">
        <v>243</v>
      </c>
      <c r="I12" s="45">
        <v>204</v>
      </c>
      <c r="J12" s="13">
        <f t="shared" si="0"/>
        <v>1237</v>
      </c>
      <c r="K12" s="52">
        <f t="shared" si="1"/>
        <v>206.16666666666666</v>
      </c>
      <c r="L12" s="43">
        <v>39046</v>
      </c>
      <c r="M12" s="115" t="s">
        <v>148</v>
      </c>
      <c r="N12" s="88"/>
    </row>
    <row r="13" spans="1:14" ht="12.75">
      <c r="A13" s="34">
        <v>1</v>
      </c>
      <c r="B13" s="68">
        <f t="shared" si="2"/>
        <v>11</v>
      </c>
      <c r="C13" s="10" t="s">
        <v>120</v>
      </c>
      <c r="D13" s="11">
        <v>202</v>
      </c>
      <c r="E13" s="12">
        <v>221</v>
      </c>
      <c r="F13" s="42">
        <v>225</v>
      </c>
      <c r="G13" s="42">
        <v>194</v>
      </c>
      <c r="H13" s="42">
        <v>167</v>
      </c>
      <c r="I13" s="45">
        <v>222</v>
      </c>
      <c r="J13" s="13">
        <f t="shared" si="0"/>
        <v>1231</v>
      </c>
      <c r="K13" s="52">
        <f t="shared" si="1"/>
        <v>205.16666666666666</v>
      </c>
      <c r="L13" s="43">
        <f>L11</f>
        <v>39043</v>
      </c>
      <c r="M13" s="115" t="s">
        <v>126</v>
      </c>
      <c r="N13" s="88"/>
    </row>
    <row r="14" spans="1:14" ht="12.75">
      <c r="A14" s="8">
        <v>1</v>
      </c>
      <c r="B14" s="68">
        <f t="shared" si="2"/>
        <v>12</v>
      </c>
      <c r="C14" s="16" t="s">
        <v>68</v>
      </c>
      <c r="D14" s="11">
        <v>244</v>
      </c>
      <c r="E14" s="12">
        <v>179</v>
      </c>
      <c r="F14" s="12">
        <v>258</v>
      </c>
      <c r="G14" s="12">
        <v>186</v>
      </c>
      <c r="H14" s="12">
        <v>182</v>
      </c>
      <c r="I14" s="23">
        <v>180</v>
      </c>
      <c r="J14" s="13">
        <f t="shared" si="0"/>
        <v>1229</v>
      </c>
      <c r="K14" s="52">
        <f t="shared" si="1"/>
        <v>204.83333333333334</v>
      </c>
      <c r="L14" s="43">
        <v>39044</v>
      </c>
      <c r="M14" s="115" t="s">
        <v>78</v>
      </c>
      <c r="N14" s="88"/>
    </row>
    <row r="15" spans="1:14" ht="12.75">
      <c r="A15" s="8">
        <v>1</v>
      </c>
      <c r="B15" s="68">
        <f t="shared" si="2"/>
        <v>13</v>
      </c>
      <c r="C15" s="10" t="s">
        <v>57</v>
      </c>
      <c r="D15" s="11">
        <v>255</v>
      </c>
      <c r="E15" s="12">
        <v>175</v>
      </c>
      <c r="F15" s="42">
        <v>222</v>
      </c>
      <c r="G15" s="42">
        <v>204</v>
      </c>
      <c r="H15" s="42">
        <v>170</v>
      </c>
      <c r="I15" s="45">
        <v>199</v>
      </c>
      <c r="J15" s="13">
        <f aca="true" t="shared" si="3" ref="J15:J26">SUM(D15:I15)</f>
        <v>1225</v>
      </c>
      <c r="K15" s="52">
        <f aca="true" t="shared" si="4" ref="K15:K46">AVERAGE(D15:I15)</f>
        <v>204.16666666666666</v>
      </c>
      <c r="L15" s="43">
        <v>39044</v>
      </c>
      <c r="M15" s="86" t="s">
        <v>64</v>
      </c>
      <c r="N15" s="88"/>
    </row>
    <row r="16" spans="1:14" ht="12.75">
      <c r="A16" s="8">
        <v>1</v>
      </c>
      <c r="B16" s="68">
        <f>B15+1</f>
        <v>14</v>
      </c>
      <c r="C16" s="10" t="s">
        <v>177</v>
      </c>
      <c r="D16" s="11">
        <v>173</v>
      </c>
      <c r="E16" s="12">
        <v>237</v>
      </c>
      <c r="F16" s="42">
        <v>201</v>
      </c>
      <c r="G16" s="42">
        <v>169</v>
      </c>
      <c r="H16" s="42">
        <v>211</v>
      </c>
      <c r="I16" s="45">
        <v>224</v>
      </c>
      <c r="J16" s="13">
        <f t="shared" si="3"/>
        <v>1215</v>
      </c>
      <c r="K16" s="52">
        <f t="shared" si="4"/>
        <v>202.5</v>
      </c>
      <c r="L16" s="43">
        <v>39046</v>
      </c>
      <c r="M16" s="115" t="s">
        <v>183</v>
      </c>
      <c r="N16" s="88"/>
    </row>
    <row r="17" spans="1:14" ht="12.75">
      <c r="A17" s="8">
        <v>1</v>
      </c>
      <c r="B17" s="68">
        <f>B16+1</f>
        <v>15</v>
      </c>
      <c r="C17" s="10" t="s">
        <v>16</v>
      </c>
      <c r="D17" s="11">
        <v>226</v>
      </c>
      <c r="E17" s="12">
        <v>190</v>
      </c>
      <c r="F17" s="12">
        <v>213</v>
      </c>
      <c r="G17" s="12">
        <v>160</v>
      </c>
      <c r="H17" s="12">
        <v>191</v>
      </c>
      <c r="I17" s="23">
        <v>223</v>
      </c>
      <c r="J17" s="13">
        <f t="shared" si="3"/>
        <v>1203</v>
      </c>
      <c r="K17" s="52">
        <f t="shared" si="4"/>
        <v>200.5</v>
      </c>
      <c r="L17" s="43">
        <v>39043</v>
      </c>
      <c r="M17" s="86" t="s">
        <v>36</v>
      </c>
      <c r="N17" s="88" t="s">
        <v>184</v>
      </c>
    </row>
    <row r="18" spans="1:14" ht="12.75">
      <c r="A18" s="8">
        <v>1</v>
      </c>
      <c r="B18" s="68">
        <f>B17+1</f>
        <v>16</v>
      </c>
      <c r="C18" s="16" t="s">
        <v>171</v>
      </c>
      <c r="D18" s="11">
        <v>246</v>
      </c>
      <c r="E18" s="12">
        <v>182</v>
      </c>
      <c r="F18" s="12">
        <v>164</v>
      </c>
      <c r="G18" s="12">
        <v>210</v>
      </c>
      <c r="H18" s="12">
        <v>201</v>
      </c>
      <c r="I18" s="23">
        <v>198</v>
      </c>
      <c r="J18" s="13">
        <f t="shared" si="3"/>
        <v>1201</v>
      </c>
      <c r="K18" s="52">
        <f t="shared" si="4"/>
        <v>200.16666666666666</v>
      </c>
      <c r="L18" s="43">
        <v>39046</v>
      </c>
      <c r="M18" s="115" t="s">
        <v>173</v>
      </c>
      <c r="N18" s="88"/>
    </row>
    <row r="19" spans="1:14" ht="12.75">
      <c r="A19" s="8">
        <v>1</v>
      </c>
      <c r="B19" s="68">
        <f t="shared" si="2"/>
        <v>17</v>
      </c>
      <c r="C19" s="10" t="s">
        <v>186</v>
      </c>
      <c r="D19" s="11">
        <v>224</v>
      </c>
      <c r="E19" s="12">
        <v>187</v>
      </c>
      <c r="F19" s="42">
        <v>192</v>
      </c>
      <c r="G19" s="42">
        <v>185</v>
      </c>
      <c r="H19" s="42">
        <v>212</v>
      </c>
      <c r="I19" s="45">
        <v>200</v>
      </c>
      <c r="J19" s="13">
        <f t="shared" si="3"/>
        <v>1200</v>
      </c>
      <c r="K19" s="52">
        <f t="shared" si="4"/>
        <v>200</v>
      </c>
      <c r="L19" s="43">
        <v>39046</v>
      </c>
      <c r="M19" s="115" t="s">
        <v>196</v>
      </c>
      <c r="N19" s="88"/>
    </row>
    <row r="20" spans="1:14" ht="12.75">
      <c r="A20" s="8">
        <v>1</v>
      </c>
      <c r="B20" s="68">
        <f t="shared" si="2"/>
        <v>18</v>
      </c>
      <c r="C20" s="10" t="s">
        <v>82</v>
      </c>
      <c r="D20" s="71">
        <v>204</v>
      </c>
      <c r="E20" s="69">
        <v>205</v>
      </c>
      <c r="F20" s="69">
        <v>217</v>
      </c>
      <c r="G20" s="69">
        <v>215</v>
      </c>
      <c r="H20" s="69">
        <v>205</v>
      </c>
      <c r="I20" s="23">
        <v>154</v>
      </c>
      <c r="J20" s="13">
        <f t="shared" si="3"/>
        <v>1200</v>
      </c>
      <c r="K20" s="52">
        <f t="shared" si="4"/>
        <v>200</v>
      </c>
      <c r="L20" s="43">
        <v>39045</v>
      </c>
      <c r="M20" s="115" t="s">
        <v>79</v>
      </c>
      <c r="N20" s="88"/>
    </row>
    <row r="21" spans="1:14" ht="12.75">
      <c r="A21" s="8">
        <v>1</v>
      </c>
      <c r="B21" s="68">
        <f t="shared" si="2"/>
        <v>19</v>
      </c>
      <c r="C21" s="10" t="s">
        <v>42</v>
      </c>
      <c r="D21" s="11">
        <v>187</v>
      </c>
      <c r="E21" s="12">
        <v>215</v>
      </c>
      <c r="F21" s="12">
        <v>199</v>
      </c>
      <c r="G21" s="12">
        <v>233</v>
      </c>
      <c r="H21" s="12">
        <v>161</v>
      </c>
      <c r="I21" s="23">
        <v>204</v>
      </c>
      <c r="J21" s="13">
        <f t="shared" si="3"/>
        <v>1199</v>
      </c>
      <c r="K21" s="52">
        <f t="shared" si="4"/>
        <v>199.83333333333334</v>
      </c>
      <c r="L21" s="43">
        <v>39044</v>
      </c>
      <c r="M21" s="115" t="s">
        <v>52</v>
      </c>
      <c r="N21" s="88"/>
    </row>
    <row r="22" spans="1:14" ht="12.75">
      <c r="A22" s="8">
        <v>1</v>
      </c>
      <c r="B22" s="68">
        <f t="shared" si="2"/>
        <v>20</v>
      </c>
      <c r="C22" s="10" t="s">
        <v>95</v>
      </c>
      <c r="D22" s="11">
        <v>179</v>
      </c>
      <c r="E22" s="12">
        <v>187</v>
      </c>
      <c r="F22" s="12">
        <v>246</v>
      </c>
      <c r="G22" s="12">
        <v>211</v>
      </c>
      <c r="H22" s="12">
        <v>200</v>
      </c>
      <c r="I22" s="23">
        <v>176</v>
      </c>
      <c r="J22" s="13">
        <f t="shared" si="3"/>
        <v>1199</v>
      </c>
      <c r="K22" s="52">
        <f t="shared" si="4"/>
        <v>199.83333333333334</v>
      </c>
      <c r="L22" s="43">
        <f>L20</f>
        <v>39045</v>
      </c>
      <c r="M22" s="115" t="s">
        <v>100</v>
      </c>
      <c r="N22" s="88"/>
    </row>
    <row r="23" spans="1:14" ht="12.75">
      <c r="A23" s="8">
        <v>1</v>
      </c>
      <c r="B23" s="68">
        <f t="shared" si="2"/>
        <v>21</v>
      </c>
      <c r="C23" s="10" t="s">
        <v>83</v>
      </c>
      <c r="D23" s="11">
        <v>220</v>
      </c>
      <c r="E23" s="12">
        <v>166</v>
      </c>
      <c r="F23" s="42">
        <v>196</v>
      </c>
      <c r="G23" s="42">
        <v>233</v>
      </c>
      <c r="H23" s="42">
        <v>198</v>
      </c>
      <c r="I23" s="45">
        <v>185</v>
      </c>
      <c r="J23" s="13">
        <f t="shared" si="3"/>
        <v>1198</v>
      </c>
      <c r="K23" s="52">
        <f t="shared" si="4"/>
        <v>199.66666666666666</v>
      </c>
      <c r="L23" s="43">
        <v>39046</v>
      </c>
      <c r="M23" s="115" t="s">
        <v>183</v>
      </c>
      <c r="N23" s="88"/>
    </row>
    <row r="24" spans="1:14" ht="12.75">
      <c r="A24" s="8">
        <v>1</v>
      </c>
      <c r="B24" s="68">
        <f t="shared" si="2"/>
        <v>22</v>
      </c>
      <c r="C24" s="10" t="s">
        <v>20</v>
      </c>
      <c r="D24" s="11">
        <v>175</v>
      </c>
      <c r="E24" s="12">
        <v>190</v>
      </c>
      <c r="F24" s="12">
        <v>217</v>
      </c>
      <c r="G24" s="12">
        <v>200</v>
      </c>
      <c r="H24" s="12">
        <v>224</v>
      </c>
      <c r="I24" s="23">
        <v>190</v>
      </c>
      <c r="J24" s="13">
        <f t="shared" si="3"/>
        <v>1196</v>
      </c>
      <c r="K24" s="52">
        <f t="shared" si="4"/>
        <v>199.33333333333334</v>
      </c>
      <c r="L24" s="43">
        <v>39043</v>
      </c>
      <c r="M24" s="86" t="s">
        <v>36</v>
      </c>
      <c r="N24" s="88"/>
    </row>
    <row r="25" spans="1:14" ht="12.75">
      <c r="A25" s="8">
        <v>1</v>
      </c>
      <c r="B25" s="68">
        <v>1</v>
      </c>
      <c r="C25" s="27" t="s">
        <v>71</v>
      </c>
      <c r="D25" s="14">
        <v>213</v>
      </c>
      <c r="E25" s="15">
        <v>185</v>
      </c>
      <c r="F25" s="15">
        <v>215</v>
      </c>
      <c r="G25" s="15">
        <v>209</v>
      </c>
      <c r="H25" s="15">
        <v>174</v>
      </c>
      <c r="I25" s="37">
        <v>195</v>
      </c>
      <c r="J25" s="28">
        <f t="shared" si="3"/>
        <v>1191</v>
      </c>
      <c r="K25" s="53">
        <f t="shared" si="4"/>
        <v>198.5</v>
      </c>
      <c r="L25" s="43">
        <f>L24</f>
        <v>39043</v>
      </c>
      <c r="M25" s="115" t="s">
        <v>78</v>
      </c>
      <c r="N25" s="88"/>
    </row>
    <row r="26" spans="1:14" ht="12.75">
      <c r="A26" s="8">
        <v>1</v>
      </c>
      <c r="B26" s="68">
        <v>23</v>
      </c>
      <c r="C26" s="10" t="s">
        <v>44</v>
      </c>
      <c r="D26" s="11">
        <v>220</v>
      </c>
      <c r="E26" s="12">
        <v>183</v>
      </c>
      <c r="F26" s="12">
        <v>207</v>
      </c>
      <c r="G26" s="12">
        <v>206</v>
      </c>
      <c r="H26" s="12">
        <v>164</v>
      </c>
      <c r="I26" s="23">
        <v>208</v>
      </c>
      <c r="J26" s="13">
        <f t="shared" si="3"/>
        <v>1188</v>
      </c>
      <c r="K26" s="52">
        <f t="shared" si="4"/>
        <v>198</v>
      </c>
      <c r="L26" s="43">
        <v>39044</v>
      </c>
      <c r="M26" s="115" t="s">
        <v>52</v>
      </c>
      <c r="N26" s="88"/>
    </row>
    <row r="27" spans="1:14" ht="12.75">
      <c r="A27" s="8">
        <v>1</v>
      </c>
      <c r="B27" s="68">
        <v>24</v>
      </c>
      <c r="C27" s="10" t="s">
        <v>179</v>
      </c>
      <c r="D27" s="11">
        <v>162</v>
      </c>
      <c r="E27" s="12">
        <v>264</v>
      </c>
      <c r="F27" s="42">
        <v>204</v>
      </c>
      <c r="G27" s="42">
        <v>211</v>
      </c>
      <c r="H27" s="42">
        <v>149</v>
      </c>
      <c r="I27" s="45">
        <v>194</v>
      </c>
      <c r="J27" s="13">
        <f aca="true" t="shared" si="5" ref="J27:J189">SUM(D27:I27)</f>
        <v>1184</v>
      </c>
      <c r="K27" s="52">
        <f t="shared" si="4"/>
        <v>197.33333333333334</v>
      </c>
      <c r="L27" s="43">
        <v>39046</v>
      </c>
      <c r="M27" s="115" t="s">
        <v>183</v>
      </c>
      <c r="N27" s="88"/>
    </row>
    <row r="28" spans="1:14" ht="12.75">
      <c r="A28" s="8">
        <v>1</v>
      </c>
      <c r="B28" s="68">
        <v>25</v>
      </c>
      <c r="C28" s="10" t="s">
        <v>87</v>
      </c>
      <c r="D28" s="11">
        <v>191</v>
      </c>
      <c r="E28" s="12">
        <v>210</v>
      </c>
      <c r="F28" s="42">
        <v>169</v>
      </c>
      <c r="G28" s="42">
        <v>195</v>
      </c>
      <c r="H28" s="42">
        <v>249</v>
      </c>
      <c r="I28" s="45">
        <v>167</v>
      </c>
      <c r="J28" s="13">
        <f aca="true" t="shared" si="6" ref="J28:J44">SUM(D28:I28)</f>
        <v>1181</v>
      </c>
      <c r="K28" s="52">
        <f t="shared" si="4"/>
        <v>196.83333333333334</v>
      </c>
      <c r="L28" s="43">
        <f>L27</f>
        <v>39046</v>
      </c>
      <c r="M28" s="115" t="s">
        <v>126</v>
      </c>
      <c r="N28" s="88"/>
    </row>
    <row r="29" spans="1:14" ht="12.75">
      <c r="A29" s="8">
        <v>1</v>
      </c>
      <c r="B29" s="68">
        <v>26</v>
      </c>
      <c r="C29" s="10" t="s">
        <v>166</v>
      </c>
      <c r="D29" s="11">
        <v>170</v>
      </c>
      <c r="E29" s="12">
        <v>222</v>
      </c>
      <c r="F29" s="12">
        <v>202</v>
      </c>
      <c r="G29" s="12">
        <v>185</v>
      </c>
      <c r="H29" s="12">
        <v>234</v>
      </c>
      <c r="I29" s="23">
        <v>159</v>
      </c>
      <c r="J29" s="13">
        <f t="shared" si="6"/>
        <v>1172</v>
      </c>
      <c r="K29" s="52">
        <f t="shared" si="4"/>
        <v>195.33333333333334</v>
      </c>
      <c r="L29" s="43">
        <v>39046</v>
      </c>
      <c r="M29" s="115" t="s">
        <v>173</v>
      </c>
      <c r="N29" s="88"/>
    </row>
    <row r="30" spans="1:14" ht="12.75">
      <c r="A30" s="8">
        <v>1</v>
      </c>
      <c r="B30" s="68">
        <f t="shared" si="2"/>
        <v>27</v>
      </c>
      <c r="C30" s="57" t="s">
        <v>66</v>
      </c>
      <c r="D30" s="31">
        <v>184</v>
      </c>
      <c r="E30" s="32">
        <v>210</v>
      </c>
      <c r="F30" s="32">
        <v>189</v>
      </c>
      <c r="G30" s="32">
        <v>203</v>
      </c>
      <c r="H30" s="32">
        <v>177</v>
      </c>
      <c r="I30" s="51">
        <v>208</v>
      </c>
      <c r="J30" s="33">
        <f t="shared" si="6"/>
        <v>1171</v>
      </c>
      <c r="K30" s="54">
        <f t="shared" si="4"/>
        <v>195.16666666666666</v>
      </c>
      <c r="L30" s="43">
        <f>L29</f>
        <v>39046</v>
      </c>
      <c r="M30" s="115" t="s">
        <v>78</v>
      </c>
      <c r="N30" s="88"/>
    </row>
    <row r="31" spans="1:14" ht="12.75">
      <c r="A31" s="8">
        <v>1</v>
      </c>
      <c r="B31" s="68">
        <f t="shared" si="2"/>
        <v>28</v>
      </c>
      <c r="C31" s="10" t="s">
        <v>123</v>
      </c>
      <c r="D31" s="18">
        <v>179</v>
      </c>
      <c r="E31" s="19">
        <v>185</v>
      </c>
      <c r="F31" s="66">
        <v>172</v>
      </c>
      <c r="G31" s="66">
        <v>214</v>
      </c>
      <c r="H31" s="66">
        <v>225</v>
      </c>
      <c r="I31" s="67">
        <v>195</v>
      </c>
      <c r="J31" s="13">
        <f>SUM(D31:I31)</f>
        <v>1170</v>
      </c>
      <c r="K31" s="52">
        <f>AVERAGE(D31:I31)</f>
        <v>195</v>
      </c>
      <c r="L31" s="43">
        <f>L32</f>
        <v>39046</v>
      </c>
      <c r="M31" s="115" t="s">
        <v>126</v>
      </c>
      <c r="N31" s="88"/>
    </row>
    <row r="32" spans="1:14" ht="12.75">
      <c r="A32" s="8">
        <v>1</v>
      </c>
      <c r="B32" s="68">
        <f t="shared" si="2"/>
        <v>29</v>
      </c>
      <c r="C32" s="30" t="s">
        <v>187</v>
      </c>
      <c r="D32" s="31">
        <v>196</v>
      </c>
      <c r="E32" s="32">
        <v>194</v>
      </c>
      <c r="F32" s="44">
        <v>224</v>
      </c>
      <c r="G32" s="44">
        <v>168</v>
      </c>
      <c r="H32" s="44">
        <v>220</v>
      </c>
      <c r="I32" s="47">
        <v>168</v>
      </c>
      <c r="J32" s="33">
        <f t="shared" si="6"/>
        <v>1170</v>
      </c>
      <c r="K32" s="54">
        <f t="shared" si="4"/>
        <v>195</v>
      </c>
      <c r="L32" s="43">
        <v>39046</v>
      </c>
      <c r="M32" s="115" t="s">
        <v>196</v>
      </c>
      <c r="N32" s="88"/>
    </row>
    <row r="33" spans="1:14" ht="12.75">
      <c r="A33" s="8">
        <v>1</v>
      </c>
      <c r="B33" s="68">
        <f t="shared" si="2"/>
        <v>30</v>
      </c>
      <c r="C33" s="10" t="s">
        <v>119</v>
      </c>
      <c r="D33" s="11">
        <v>212</v>
      </c>
      <c r="E33" s="12">
        <v>180</v>
      </c>
      <c r="F33" s="42">
        <v>230</v>
      </c>
      <c r="G33" s="42">
        <v>147</v>
      </c>
      <c r="H33" s="42">
        <v>198</v>
      </c>
      <c r="I33" s="45">
        <v>197</v>
      </c>
      <c r="J33" s="13">
        <f t="shared" si="6"/>
        <v>1164</v>
      </c>
      <c r="K33" s="52">
        <f t="shared" si="4"/>
        <v>194</v>
      </c>
      <c r="L33" s="43">
        <f>L31</f>
        <v>39046</v>
      </c>
      <c r="M33" s="115" t="s">
        <v>126</v>
      </c>
      <c r="N33" s="88"/>
    </row>
    <row r="34" spans="1:14" ht="12.75">
      <c r="A34" s="8">
        <v>1</v>
      </c>
      <c r="B34" s="68">
        <f t="shared" si="2"/>
        <v>31</v>
      </c>
      <c r="C34" s="10" t="s">
        <v>158</v>
      </c>
      <c r="D34" s="11">
        <v>177</v>
      </c>
      <c r="E34" s="12">
        <v>195</v>
      </c>
      <c r="F34" s="42">
        <v>178</v>
      </c>
      <c r="G34" s="42">
        <v>156</v>
      </c>
      <c r="H34" s="42">
        <v>222</v>
      </c>
      <c r="I34" s="45">
        <v>234</v>
      </c>
      <c r="J34" s="13">
        <f t="shared" si="6"/>
        <v>1162</v>
      </c>
      <c r="K34" s="52">
        <f t="shared" si="4"/>
        <v>193.66666666666666</v>
      </c>
      <c r="L34" s="43">
        <f>L33</f>
        <v>39046</v>
      </c>
      <c r="M34" s="115" t="s">
        <v>161</v>
      </c>
      <c r="N34" s="88"/>
    </row>
    <row r="35" spans="1:14" ht="12.75">
      <c r="A35" s="8">
        <v>1</v>
      </c>
      <c r="B35" s="68">
        <f t="shared" si="2"/>
        <v>32</v>
      </c>
      <c r="C35" s="10" t="s">
        <v>105</v>
      </c>
      <c r="D35" s="11">
        <v>213</v>
      </c>
      <c r="E35" s="12">
        <v>183</v>
      </c>
      <c r="F35" s="42">
        <v>176</v>
      </c>
      <c r="G35" s="42">
        <v>182</v>
      </c>
      <c r="H35" s="42">
        <v>225</v>
      </c>
      <c r="I35" s="45">
        <v>183</v>
      </c>
      <c r="J35" s="13">
        <f t="shared" si="6"/>
        <v>1162</v>
      </c>
      <c r="K35" s="52">
        <f t="shared" si="4"/>
        <v>193.66666666666666</v>
      </c>
      <c r="L35" s="43">
        <v>39045</v>
      </c>
      <c r="M35" s="86" t="s">
        <v>103</v>
      </c>
      <c r="N35" s="88"/>
    </row>
    <row r="36" spans="1:14" ht="12.75">
      <c r="A36" s="8">
        <v>1</v>
      </c>
      <c r="B36" s="9">
        <v>2</v>
      </c>
      <c r="C36" s="29" t="s">
        <v>152</v>
      </c>
      <c r="D36" s="14">
        <v>144</v>
      </c>
      <c r="E36" s="15">
        <v>209</v>
      </c>
      <c r="F36" s="36">
        <v>202</v>
      </c>
      <c r="G36" s="36">
        <v>187</v>
      </c>
      <c r="H36" s="36">
        <v>210</v>
      </c>
      <c r="I36" s="46">
        <v>207</v>
      </c>
      <c r="J36" s="28">
        <f t="shared" si="6"/>
        <v>1159</v>
      </c>
      <c r="K36" s="53">
        <f t="shared" si="4"/>
        <v>193.16666666666666</v>
      </c>
      <c r="L36" s="43">
        <f>L35</f>
        <v>39045</v>
      </c>
      <c r="M36" s="115" t="s">
        <v>161</v>
      </c>
      <c r="N36" s="88"/>
    </row>
    <row r="37" spans="1:14" ht="12.75">
      <c r="A37" s="8">
        <v>1</v>
      </c>
      <c r="B37" s="9">
        <v>33</v>
      </c>
      <c r="C37" s="10" t="s">
        <v>94</v>
      </c>
      <c r="D37" s="11">
        <v>213</v>
      </c>
      <c r="E37" s="12">
        <v>183</v>
      </c>
      <c r="F37" s="12">
        <v>207</v>
      </c>
      <c r="G37" s="12">
        <v>224</v>
      </c>
      <c r="H37" s="12">
        <v>172</v>
      </c>
      <c r="I37" s="23">
        <v>160</v>
      </c>
      <c r="J37" s="13">
        <f t="shared" si="6"/>
        <v>1159</v>
      </c>
      <c r="K37" s="52">
        <f t="shared" si="4"/>
        <v>193.16666666666666</v>
      </c>
      <c r="L37" s="43">
        <f>L36</f>
        <v>39045</v>
      </c>
      <c r="M37" s="115" t="s">
        <v>100</v>
      </c>
      <c r="N37" s="88"/>
    </row>
    <row r="38" spans="1:14" ht="12.75">
      <c r="A38" s="8">
        <v>1</v>
      </c>
      <c r="B38" s="9">
        <f>B37+1</f>
        <v>34</v>
      </c>
      <c r="C38" s="10" t="s">
        <v>172</v>
      </c>
      <c r="D38" s="11">
        <v>161</v>
      </c>
      <c r="E38" s="12">
        <v>183</v>
      </c>
      <c r="F38" s="12">
        <v>202</v>
      </c>
      <c r="G38" s="12">
        <v>189</v>
      </c>
      <c r="H38" s="12">
        <v>246</v>
      </c>
      <c r="I38" s="23">
        <v>177</v>
      </c>
      <c r="J38" s="13">
        <f t="shared" si="6"/>
        <v>1158</v>
      </c>
      <c r="K38" s="52">
        <f t="shared" si="4"/>
        <v>193</v>
      </c>
      <c r="L38" s="43">
        <v>39046</v>
      </c>
      <c r="M38" s="115" t="s">
        <v>173</v>
      </c>
      <c r="N38" s="88"/>
    </row>
    <row r="39" spans="1:14" ht="12.75">
      <c r="A39" s="8">
        <v>1</v>
      </c>
      <c r="B39" s="68">
        <v>3</v>
      </c>
      <c r="C39" s="29" t="s">
        <v>160</v>
      </c>
      <c r="D39" s="14">
        <v>181</v>
      </c>
      <c r="E39" s="15">
        <v>169</v>
      </c>
      <c r="F39" s="36">
        <v>220</v>
      </c>
      <c r="G39" s="36">
        <v>230</v>
      </c>
      <c r="H39" s="36">
        <v>180</v>
      </c>
      <c r="I39" s="46">
        <v>177</v>
      </c>
      <c r="J39" s="28">
        <f t="shared" si="6"/>
        <v>1157</v>
      </c>
      <c r="K39" s="53">
        <f t="shared" si="4"/>
        <v>192.83333333333334</v>
      </c>
      <c r="L39" s="43">
        <f>L38</f>
        <v>39046</v>
      </c>
      <c r="M39" s="115" t="s">
        <v>161</v>
      </c>
      <c r="N39" s="88"/>
    </row>
    <row r="40" spans="1:14" ht="12.75">
      <c r="A40" s="41">
        <v>1</v>
      </c>
      <c r="B40" s="68">
        <f>B39+1</f>
        <v>4</v>
      </c>
      <c r="C40" s="29" t="s">
        <v>135</v>
      </c>
      <c r="D40" s="14">
        <v>174</v>
      </c>
      <c r="E40" s="15">
        <v>184</v>
      </c>
      <c r="F40" s="36">
        <v>214</v>
      </c>
      <c r="G40" s="36">
        <v>184</v>
      </c>
      <c r="H40" s="36">
        <v>201</v>
      </c>
      <c r="I40" s="46">
        <v>199</v>
      </c>
      <c r="J40" s="28">
        <f t="shared" si="6"/>
        <v>1156</v>
      </c>
      <c r="K40" s="53">
        <f t="shared" si="4"/>
        <v>192.66666666666666</v>
      </c>
      <c r="L40" s="43">
        <f>L39</f>
        <v>39046</v>
      </c>
      <c r="M40" s="86" t="s">
        <v>128</v>
      </c>
      <c r="N40" s="88"/>
    </row>
    <row r="41" spans="1:14" ht="12.75">
      <c r="A41" s="41">
        <v>1</v>
      </c>
      <c r="B41" s="68">
        <v>35</v>
      </c>
      <c r="C41" s="30" t="s">
        <v>109</v>
      </c>
      <c r="D41" s="31">
        <v>192</v>
      </c>
      <c r="E41" s="32">
        <v>177</v>
      </c>
      <c r="F41" s="44">
        <v>168</v>
      </c>
      <c r="G41" s="44">
        <v>205</v>
      </c>
      <c r="H41" s="44">
        <v>192</v>
      </c>
      <c r="I41" s="47">
        <v>221</v>
      </c>
      <c r="J41" s="33">
        <f t="shared" si="6"/>
        <v>1155</v>
      </c>
      <c r="K41" s="54">
        <f t="shared" si="4"/>
        <v>192.5</v>
      </c>
      <c r="L41" s="43">
        <v>39045</v>
      </c>
      <c r="M41" s="86" t="s">
        <v>103</v>
      </c>
      <c r="N41" s="88"/>
    </row>
    <row r="42" spans="1:14" ht="12.75">
      <c r="A42" s="8">
        <v>1</v>
      </c>
      <c r="B42" s="68">
        <f>B41+1</f>
        <v>36</v>
      </c>
      <c r="C42" s="10" t="s">
        <v>17</v>
      </c>
      <c r="D42" s="11">
        <v>185</v>
      </c>
      <c r="E42" s="12">
        <v>192</v>
      </c>
      <c r="F42" s="12">
        <v>194</v>
      </c>
      <c r="G42" s="12">
        <v>177</v>
      </c>
      <c r="H42" s="12">
        <v>195</v>
      </c>
      <c r="I42" s="23">
        <v>209</v>
      </c>
      <c r="J42" s="13">
        <f t="shared" si="6"/>
        <v>1152</v>
      </c>
      <c r="K42" s="52">
        <f t="shared" si="4"/>
        <v>192</v>
      </c>
      <c r="L42" s="43">
        <f>L43</f>
        <v>39046</v>
      </c>
      <c r="M42" s="115" t="s">
        <v>100</v>
      </c>
      <c r="N42" s="88"/>
    </row>
    <row r="43" spans="1:14" ht="12.75">
      <c r="A43" s="8">
        <v>1</v>
      </c>
      <c r="B43" s="68">
        <v>5</v>
      </c>
      <c r="C43" s="29" t="s">
        <v>113</v>
      </c>
      <c r="D43" s="14">
        <v>204</v>
      </c>
      <c r="E43" s="15">
        <v>234</v>
      </c>
      <c r="F43" s="36">
        <v>196</v>
      </c>
      <c r="G43" s="36">
        <v>155</v>
      </c>
      <c r="H43" s="36">
        <v>175</v>
      </c>
      <c r="I43" s="46">
        <v>168</v>
      </c>
      <c r="J43" s="28">
        <f t="shared" si="6"/>
        <v>1132</v>
      </c>
      <c r="K43" s="53">
        <f t="shared" si="4"/>
        <v>188.66666666666666</v>
      </c>
      <c r="L43" s="43">
        <f>L42</f>
        <v>39046</v>
      </c>
      <c r="M43" s="115" t="s">
        <v>148</v>
      </c>
      <c r="N43" s="88"/>
    </row>
    <row r="44" spans="1:14" ht="12.75">
      <c r="A44" s="8">
        <v>1</v>
      </c>
      <c r="B44" s="68">
        <v>37</v>
      </c>
      <c r="C44" s="10" t="s">
        <v>21</v>
      </c>
      <c r="D44" s="11">
        <v>214</v>
      </c>
      <c r="E44" s="12">
        <v>148</v>
      </c>
      <c r="F44" s="12">
        <v>181</v>
      </c>
      <c r="G44" s="12">
        <v>168</v>
      </c>
      <c r="H44" s="12">
        <v>203</v>
      </c>
      <c r="I44" s="23">
        <v>217</v>
      </c>
      <c r="J44" s="13">
        <f t="shared" si="6"/>
        <v>1131</v>
      </c>
      <c r="K44" s="52">
        <f t="shared" si="4"/>
        <v>188.5</v>
      </c>
      <c r="L44" s="43">
        <v>39044</v>
      </c>
      <c r="M44" s="115" t="s">
        <v>52</v>
      </c>
      <c r="N44" s="88"/>
    </row>
    <row r="45" spans="1:14" ht="12.75">
      <c r="A45" s="8">
        <v>1</v>
      </c>
      <c r="B45" s="68">
        <f>B44+1</f>
        <v>38</v>
      </c>
      <c r="C45" s="10" t="s">
        <v>80</v>
      </c>
      <c r="D45" s="71">
        <v>204</v>
      </c>
      <c r="E45" s="12">
        <v>170</v>
      </c>
      <c r="F45" s="12">
        <v>195</v>
      </c>
      <c r="G45" s="12">
        <v>186</v>
      </c>
      <c r="H45" s="69">
        <v>207</v>
      </c>
      <c r="I45" s="23">
        <v>163</v>
      </c>
      <c r="J45" s="13">
        <f t="shared" si="5"/>
        <v>1125</v>
      </c>
      <c r="K45" s="52">
        <f t="shared" si="4"/>
        <v>187.5</v>
      </c>
      <c r="L45" s="43">
        <v>39045</v>
      </c>
      <c r="M45" s="115" t="s">
        <v>79</v>
      </c>
      <c r="N45" s="88"/>
    </row>
    <row r="46" spans="1:14" ht="12.75">
      <c r="A46" s="8">
        <v>1</v>
      </c>
      <c r="B46" s="68">
        <v>6</v>
      </c>
      <c r="C46" s="29" t="s">
        <v>167</v>
      </c>
      <c r="D46" s="14">
        <v>206</v>
      </c>
      <c r="E46" s="15">
        <v>149</v>
      </c>
      <c r="F46" s="15">
        <v>198</v>
      </c>
      <c r="G46" s="15">
        <v>224</v>
      </c>
      <c r="H46" s="15">
        <v>190</v>
      </c>
      <c r="I46" s="37">
        <v>154</v>
      </c>
      <c r="J46" s="28">
        <f>SUM(D46:I46)</f>
        <v>1121</v>
      </c>
      <c r="K46" s="53">
        <f t="shared" si="4"/>
        <v>186.83333333333334</v>
      </c>
      <c r="L46" s="43">
        <v>39046</v>
      </c>
      <c r="M46" s="115" t="s">
        <v>173</v>
      </c>
      <c r="N46" s="88"/>
    </row>
    <row r="47" spans="1:14" ht="12.75">
      <c r="A47" s="8">
        <v>1</v>
      </c>
      <c r="B47" s="68">
        <v>7</v>
      </c>
      <c r="C47" s="29" t="s">
        <v>185</v>
      </c>
      <c r="D47" s="14">
        <v>171</v>
      </c>
      <c r="E47" s="15">
        <v>161</v>
      </c>
      <c r="F47" s="36">
        <v>212</v>
      </c>
      <c r="G47" s="36">
        <v>222</v>
      </c>
      <c r="H47" s="36">
        <v>216</v>
      </c>
      <c r="I47" s="46">
        <v>137</v>
      </c>
      <c r="J47" s="28">
        <f>SUM(D47:I47)</f>
        <v>1119</v>
      </c>
      <c r="K47" s="53">
        <f aca="true" t="shared" si="7" ref="K47:K78">AVERAGE(D47:I47)</f>
        <v>186.5</v>
      </c>
      <c r="L47" s="43">
        <v>39046</v>
      </c>
      <c r="M47" s="115" t="s">
        <v>196</v>
      </c>
      <c r="N47" s="88"/>
    </row>
    <row r="48" spans="1:14" ht="12.75">
      <c r="A48" s="8">
        <v>1</v>
      </c>
      <c r="B48" s="68">
        <v>39</v>
      </c>
      <c r="C48" s="16" t="s">
        <v>34</v>
      </c>
      <c r="D48" s="11">
        <v>191</v>
      </c>
      <c r="E48" s="12">
        <v>168</v>
      </c>
      <c r="F48" s="12">
        <v>194</v>
      </c>
      <c r="G48" s="12">
        <v>171</v>
      </c>
      <c r="H48" s="12">
        <v>200</v>
      </c>
      <c r="I48" s="23">
        <v>194</v>
      </c>
      <c r="J48" s="13">
        <f>SUM(D48:I48)</f>
        <v>1118</v>
      </c>
      <c r="K48" s="52">
        <f t="shared" si="7"/>
        <v>186.33333333333334</v>
      </c>
      <c r="L48" s="43">
        <v>39044</v>
      </c>
      <c r="M48" s="115" t="s">
        <v>37</v>
      </c>
      <c r="N48" s="88"/>
    </row>
    <row r="49" spans="1:14" ht="12.75">
      <c r="A49" s="8">
        <v>1</v>
      </c>
      <c r="B49" s="68">
        <f>B48+1</f>
        <v>40</v>
      </c>
      <c r="C49" s="10" t="s">
        <v>147</v>
      </c>
      <c r="D49" s="11">
        <v>214</v>
      </c>
      <c r="E49" s="12">
        <v>178</v>
      </c>
      <c r="F49" s="42">
        <v>156</v>
      </c>
      <c r="G49" s="42">
        <v>189</v>
      </c>
      <c r="H49" s="42">
        <v>170</v>
      </c>
      <c r="I49" s="45">
        <v>210</v>
      </c>
      <c r="J49" s="13">
        <f t="shared" si="5"/>
        <v>1117</v>
      </c>
      <c r="K49" s="52">
        <f t="shared" si="7"/>
        <v>186.16666666666666</v>
      </c>
      <c r="L49" s="43">
        <f>L48</f>
        <v>39044</v>
      </c>
      <c r="M49" s="115" t="s">
        <v>148</v>
      </c>
      <c r="N49" s="88"/>
    </row>
    <row r="50" spans="1:14" ht="12.75">
      <c r="A50" s="8">
        <v>1</v>
      </c>
      <c r="B50" s="68">
        <f>B49+1</f>
        <v>41</v>
      </c>
      <c r="C50" s="10" t="s">
        <v>50</v>
      </c>
      <c r="D50" s="11">
        <v>201</v>
      </c>
      <c r="E50" s="12">
        <v>190</v>
      </c>
      <c r="F50" s="12">
        <v>194</v>
      </c>
      <c r="G50" s="12">
        <v>180</v>
      </c>
      <c r="H50" s="12">
        <v>146</v>
      </c>
      <c r="I50" s="23">
        <v>199</v>
      </c>
      <c r="J50" s="13">
        <f aca="true" t="shared" si="8" ref="J50:J63">SUM(D50:I50)</f>
        <v>1110</v>
      </c>
      <c r="K50" s="52">
        <f t="shared" si="7"/>
        <v>185</v>
      </c>
      <c r="L50" s="43">
        <v>39044</v>
      </c>
      <c r="M50" s="115" t="s">
        <v>52</v>
      </c>
      <c r="N50" s="88"/>
    </row>
    <row r="51" spans="1:14" ht="12.75">
      <c r="A51" s="8">
        <v>1</v>
      </c>
      <c r="B51" s="68">
        <v>42</v>
      </c>
      <c r="C51" s="10" t="s">
        <v>195</v>
      </c>
      <c r="D51" s="11">
        <v>240</v>
      </c>
      <c r="E51" s="12">
        <v>129</v>
      </c>
      <c r="F51" s="42">
        <v>123</v>
      </c>
      <c r="G51" s="42">
        <v>221</v>
      </c>
      <c r="H51" s="42">
        <v>237</v>
      </c>
      <c r="I51" s="45">
        <v>154</v>
      </c>
      <c r="J51" s="13">
        <f t="shared" si="8"/>
        <v>1104</v>
      </c>
      <c r="K51" s="52">
        <f t="shared" si="7"/>
        <v>184</v>
      </c>
      <c r="L51" s="43">
        <v>39046</v>
      </c>
      <c r="M51" s="115" t="s">
        <v>196</v>
      </c>
      <c r="N51" s="88"/>
    </row>
    <row r="52" spans="1:14" ht="12.75">
      <c r="A52" s="8">
        <v>1</v>
      </c>
      <c r="B52" s="68">
        <f>B51+1</f>
        <v>43</v>
      </c>
      <c r="C52" s="16" t="s">
        <v>69</v>
      </c>
      <c r="D52" s="11">
        <v>212</v>
      </c>
      <c r="E52" s="12">
        <v>182</v>
      </c>
      <c r="F52" s="12">
        <v>153</v>
      </c>
      <c r="G52" s="12">
        <v>167</v>
      </c>
      <c r="H52" s="12">
        <v>194</v>
      </c>
      <c r="I52" s="23">
        <v>187</v>
      </c>
      <c r="J52" s="13">
        <f t="shared" si="8"/>
        <v>1095</v>
      </c>
      <c r="K52" s="52">
        <f t="shared" si="7"/>
        <v>182.5</v>
      </c>
      <c r="L52" s="43">
        <f>L51</f>
        <v>39046</v>
      </c>
      <c r="M52" s="115" t="s">
        <v>78</v>
      </c>
      <c r="N52" s="88"/>
    </row>
    <row r="53" spans="1:14" ht="12.75">
      <c r="A53" s="41">
        <v>1</v>
      </c>
      <c r="B53" s="68">
        <f>B52+1</f>
        <v>44</v>
      </c>
      <c r="C53" s="10" t="s">
        <v>132</v>
      </c>
      <c r="D53" s="11">
        <v>191</v>
      </c>
      <c r="E53" s="12">
        <v>179</v>
      </c>
      <c r="F53" s="42">
        <v>165</v>
      </c>
      <c r="G53" s="42">
        <v>123</v>
      </c>
      <c r="H53" s="42">
        <v>190</v>
      </c>
      <c r="I53" s="45">
        <v>244</v>
      </c>
      <c r="J53" s="13">
        <f t="shared" si="8"/>
        <v>1092</v>
      </c>
      <c r="K53" s="52">
        <f t="shared" si="7"/>
        <v>182</v>
      </c>
      <c r="L53" s="43">
        <f>L54</f>
        <v>39046</v>
      </c>
      <c r="M53" s="86" t="s">
        <v>128</v>
      </c>
      <c r="N53" s="88"/>
    </row>
    <row r="54" spans="1:14" ht="12.75">
      <c r="A54" s="41">
        <v>1</v>
      </c>
      <c r="B54" s="68">
        <f>B53+1</f>
        <v>45</v>
      </c>
      <c r="C54" s="10" t="s">
        <v>130</v>
      </c>
      <c r="D54" s="11">
        <v>215</v>
      </c>
      <c r="E54" s="12">
        <v>187</v>
      </c>
      <c r="F54" s="42">
        <v>164</v>
      </c>
      <c r="G54" s="42">
        <v>156</v>
      </c>
      <c r="H54" s="42">
        <v>155</v>
      </c>
      <c r="I54" s="45">
        <v>215</v>
      </c>
      <c r="J54" s="13">
        <f t="shared" si="8"/>
        <v>1092</v>
      </c>
      <c r="K54" s="52">
        <f t="shared" si="7"/>
        <v>182</v>
      </c>
      <c r="L54" s="43">
        <f>L52</f>
        <v>39046</v>
      </c>
      <c r="M54" s="86" t="s">
        <v>128</v>
      </c>
      <c r="N54" s="88"/>
    </row>
    <row r="55" spans="1:14" ht="12.75">
      <c r="A55" s="8">
        <v>1</v>
      </c>
      <c r="B55" s="68">
        <v>8</v>
      </c>
      <c r="C55" s="29" t="s">
        <v>107</v>
      </c>
      <c r="D55" s="14">
        <v>193</v>
      </c>
      <c r="E55" s="15">
        <v>177</v>
      </c>
      <c r="F55" s="36">
        <v>178</v>
      </c>
      <c r="G55" s="36">
        <v>194</v>
      </c>
      <c r="H55" s="36">
        <v>159</v>
      </c>
      <c r="I55" s="46">
        <v>191</v>
      </c>
      <c r="J55" s="28">
        <f t="shared" si="8"/>
        <v>1092</v>
      </c>
      <c r="K55" s="53">
        <f t="shared" si="7"/>
        <v>182</v>
      </c>
      <c r="L55" s="43" t="s">
        <v>108</v>
      </c>
      <c r="M55" s="86" t="s">
        <v>103</v>
      </c>
      <c r="N55" s="88"/>
    </row>
    <row r="56" spans="1:14" ht="12.75">
      <c r="A56" s="8">
        <v>1</v>
      </c>
      <c r="B56" s="68">
        <v>46</v>
      </c>
      <c r="C56" s="16" t="s">
        <v>67</v>
      </c>
      <c r="D56" s="11">
        <v>161</v>
      </c>
      <c r="E56" s="12">
        <v>176</v>
      </c>
      <c r="F56" s="12">
        <v>172</v>
      </c>
      <c r="G56" s="12">
        <v>214</v>
      </c>
      <c r="H56" s="12">
        <v>215</v>
      </c>
      <c r="I56" s="23">
        <v>151</v>
      </c>
      <c r="J56" s="13">
        <f t="shared" si="8"/>
        <v>1089</v>
      </c>
      <c r="K56" s="52">
        <f t="shared" si="7"/>
        <v>181.5</v>
      </c>
      <c r="L56" s="43" t="str">
        <f>L55</f>
        <v>24.n0v</v>
      </c>
      <c r="M56" s="115" t="s">
        <v>78</v>
      </c>
      <c r="N56" s="88"/>
    </row>
    <row r="57" spans="1:14" ht="12.75">
      <c r="A57" s="8">
        <v>1</v>
      </c>
      <c r="B57" s="68">
        <v>9</v>
      </c>
      <c r="C57" s="29" t="s">
        <v>180</v>
      </c>
      <c r="D57" s="14">
        <v>191</v>
      </c>
      <c r="E57" s="15">
        <v>190</v>
      </c>
      <c r="F57" s="36">
        <v>162</v>
      </c>
      <c r="G57" s="36">
        <v>243</v>
      </c>
      <c r="H57" s="36">
        <v>147</v>
      </c>
      <c r="I57" s="46">
        <v>155</v>
      </c>
      <c r="J57" s="28">
        <f t="shared" si="8"/>
        <v>1088</v>
      </c>
      <c r="K57" s="53">
        <f t="shared" si="7"/>
        <v>181.33333333333334</v>
      </c>
      <c r="L57" s="43">
        <v>39046</v>
      </c>
      <c r="M57" s="115" t="s">
        <v>183</v>
      </c>
      <c r="N57" s="88"/>
    </row>
    <row r="58" spans="1:14" ht="12.75">
      <c r="A58" s="8">
        <v>1</v>
      </c>
      <c r="B58" s="68">
        <v>10</v>
      </c>
      <c r="C58" s="29" t="s">
        <v>84</v>
      </c>
      <c r="D58" s="72">
        <v>206</v>
      </c>
      <c r="E58" s="15">
        <v>171</v>
      </c>
      <c r="F58" s="15">
        <v>155</v>
      </c>
      <c r="G58" s="15">
        <v>193</v>
      </c>
      <c r="H58" s="15">
        <v>180</v>
      </c>
      <c r="I58" s="37">
        <v>181</v>
      </c>
      <c r="J58" s="28">
        <f t="shared" si="8"/>
        <v>1086</v>
      </c>
      <c r="K58" s="53">
        <f t="shared" si="7"/>
        <v>181</v>
      </c>
      <c r="L58" s="43">
        <v>39045</v>
      </c>
      <c r="M58" s="115" t="s">
        <v>79</v>
      </c>
      <c r="N58" s="88"/>
    </row>
    <row r="59" spans="1:14" ht="12.75">
      <c r="A59" s="41">
        <v>1</v>
      </c>
      <c r="B59" s="68">
        <v>47</v>
      </c>
      <c r="C59" s="10" t="s">
        <v>43</v>
      </c>
      <c r="D59" s="11">
        <v>192</v>
      </c>
      <c r="E59" s="12">
        <v>176</v>
      </c>
      <c r="F59" s="12">
        <v>203</v>
      </c>
      <c r="G59" s="12">
        <v>168</v>
      </c>
      <c r="H59" s="12">
        <v>177</v>
      </c>
      <c r="I59" s="23">
        <v>170</v>
      </c>
      <c r="J59" s="13">
        <f t="shared" si="8"/>
        <v>1086</v>
      </c>
      <c r="K59" s="52">
        <f t="shared" si="7"/>
        <v>181</v>
      </c>
      <c r="L59" s="43">
        <v>39044</v>
      </c>
      <c r="M59" s="115" t="s">
        <v>52</v>
      </c>
      <c r="N59" s="88"/>
    </row>
    <row r="60" spans="1:14" ht="12.75">
      <c r="A60" s="41">
        <v>1</v>
      </c>
      <c r="B60" s="68">
        <v>48</v>
      </c>
      <c r="C60" s="10" t="s">
        <v>129</v>
      </c>
      <c r="D60" s="11">
        <v>223</v>
      </c>
      <c r="E60" s="12">
        <v>184</v>
      </c>
      <c r="F60" s="42">
        <v>195</v>
      </c>
      <c r="G60" s="42">
        <v>167</v>
      </c>
      <c r="H60" s="42">
        <v>145</v>
      </c>
      <c r="I60" s="45">
        <v>160</v>
      </c>
      <c r="J60" s="13">
        <f t="shared" si="8"/>
        <v>1074</v>
      </c>
      <c r="K60" s="52">
        <f t="shared" si="7"/>
        <v>179</v>
      </c>
      <c r="L60" s="43">
        <f aca="true" t="shared" si="9" ref="L60:L65">L59</f>
        <v>39044</v>
      </c>
      <c r="M60" s="86" t="s">
        <v>128</v>
      </c>
      <c r="N60" s="88"/>
    </row>
    <row r="61" spans="1:14" ht="12.75">
      <c r="A61" s="8">
        <v>1</v>
      </c>
      <c r="B61" s="68">
        <f>B60+1</f>
        <v>49</v>
      </c>
      <c r="C61" s="10" t="s">
        <v>125</v>
      </c>
      <c r="D61" s="11">
        <v>193</v>
      </c>
      <c r="E61" s="12">
        <v>139</v>
      </c>
      <c r="F61" s="42">
        <v>149</v>
      </c>
      <c r="G61" s="42">
        <v>178</v>
      </c>
      <c r="H61" s="42">
        <v>211</v>
      </c>
      <c r="I61" s="45">
        <v>201</v>
      </c>
      <c r="J61" s="13">
        <f t="shared" si="8"/>
        <v>1071</v>
      </c>
      <c r="K61" s="52">
        <f t="shared" si="7"/>
        <v>178.5</v>
      </c>
      <c r="L61" s="43">
        <f t="shared" si="9"/>
        <v>39044</v>
      </c>
      <c r="M61" s="115" t="s">
        <v>126</v>
      </c>
      <c r="N61" s="88"/>
    </row>
    <row r="62" spans="1:14" ht="12.75">
      <c r="A62" s="41">
        <v>1</v>
      </c>
      <c r="B62" s="68">
        <v>11</v>
      </c>
      <c r="C62" s="29" t="s">
        <v>122</v>
      </c>
      <c r="D62" s="14">
        <v>139</v>
      </c>
      <c r="E62" s="15">
        <v>194</v>
      </c>
      <c r="F62" s="36">
        <v>159</v>
      </c>
      <c r="G62" s="36">
        <v>173</v>
      </c>
      <c r="H62" s="36">
        <v>163</v>
      </c>
      <c r="I62" s="46">
        <v>242</v>
      </c>
      <c r="J62" s="28">
        <f t="shared" si="8"/>
        <v>1070</v>
      </c>
      <c r="K62" s="53">
        <f t="shared" si="7"/>
        <v>178.33333333333334</v>
      </c>
      <c r="L62" s="43">
        <f t="shared" si="9"/>
        <v>39044</v>
      </c>
      <c r="M62" s="86" t="s">
        <v>128</v>
      </c>
      <c r="N62" s="88"/>
    </row>
    <row r="63" spans="1:15" s="41" customFormat="1" ht="12.75">
      <c r="A63" s="8">
        <v>1</v>
      </c>
      <c r="B63" s="68">
        <v>50</v>
      </c>
      <c r="C63" s="10" t="s">
        <v>153</v>
      </c>
      <c r="D63" s="11">
        <v>127</v>
      </c>
      <c r="E63" s="12">
        <v>211</v>
      </c>
      <c r="F63" s="42">
        <v>160</v>
      </c>
      <c r="G63" s="42">
        <v>176</v>
      </c>
      <c r="H63" s="42">
        <v>169</v>
      </c>
      <c r="I63" s="45">
        <v>226</v>
      </c>
      <c r="J63" s="13">
        <f t="shared" si="8"/>
        <v>1069</v>
      </c>
      <c r="K63" s="52">
        <f t="shared" si="7"/>
        <v>178.16666666666666</v>
      </c>
      <c r="L63" s="43">
        <f t="shared" si="9"/>
        <v>39044</v>
      </c>
      <c r="M63" s="115" t="s">
        <v>161</v>
      </c>
      <c r="N63" s="88"/>
      <c r="O63" s="8"/>
    </row>
    <row r="64" spans="1:15" s="41" customFormat="1" ht="12.75">
      <c r="A64" s="41">
        <v>1</v>
      </c>
      <c r="B64" s="68">
        <v>12</v>
      </c>
      <c r="C64" s="77" t="s">
        <v>136</v>
      </c>
      <c r="D64" s="78">
        <v>174</v>
      </c>
      <c r="E64" s="79">
        <v>183</v>
      </c>
      <c r="F64" s="80">
        <v>197</v>
      </c>
      <c r="G64" s="80">
        <v>163</v>
      </c>
      <c r="H64" s="80">
        <v>181</v>
      </c>
      <c r="I64" s="81">
        <v>170</v>
      </c>
      <c r="J64" s="82">
        <f t="shared" si="5"/>
        <v>1068</v>
      </c>
      <c r="K64" s="83">
        <f t="shared" si="7"/>
        <v>178</v>
      </c>
      <c r="L64" s="43">
        <f t="shared" si="9"/>
        <v>39044</v>
      </c>
      <c r="M64" s="86" t="s">
        <v>128</v>
      </c>
      <c r="N64" s="88"/>
      <c r="O64" s="8"/>
    </row>
    <row r="65" spans="1:15" s="41" customFormat="1" ht="12.75">
      <c r="A65" s="8">
        <v>1</v>
      </c>
      <c r="B65" s="68">
        <f>B64+1</f>
        <v>13</v>
      </c>
      <c r="C65" s="77" t="s">
        <v>141</v>
      </c>
      <c r="D65" s="78">
        <v>182</v>
      </c>
      <c r="E65" s="79">
        <v>175</v>
      </c>
      <c r="F65" s="80">
        <v>156</v>
      </c>
      <c r="G65" s="80">
        <v>192</v>
      </c>
      <c r="H65" s="80">
        <v>182</v>
      </c>
      <c r="I65" s="81">
        <v>179</v>
      </c>
      <c r="J65" s="82">
        <f aca="true" t="shared" si="10" ref="J65:J77">SUM(D65:I65)</f>
        <v>1066</v>
      </c>
      <c r="K65" s="83">
        <f t="shared" si="7"/>
        <v>177.66666666666666</v>
      </c>
      <c r="L65" s="43">
        <f t="shared" si="9"/>
        <v>39044</v>
      </c>
      <c r="M65" s="115" t="s">
        <v>148</v>
      </c>
      <c r="N65" s="88"/>
      <c r="O65" s="8"/>
    </row>
    <row r="66" spans="1:15" s="41" customFormat="1" ht="12.75">
      <c r="A66" s="8">
        <v>1</v>
      </c>
      <c r="B66" s="68">
        <v>51</v>
      </c>
      <c r="C66" s="10" t="s">
        <v>162</v>
      </c>
      <c r="D66" s="11">
        <v>182</v>
      </c>
      <c r="E66" s="12">
        <v>199</v>
      </c>
      <c r="F66" s="12">
        <v>173</v>
      </c>
      <c r="G66" s="12">
        <v>148</v>
      </c>
      <c r="H66" s="12">
        <v>189</v>
      </c>
      <c r="I66" s="23">
        <v>162</v>
      </c>
      <c r="J66" s="13">
        <f t="shared" si="10"/>
        <v>1053</v>
      </c>
      <c r="K66" s="52">
        <f t="shared" si="7"/>
        <v>175.5</v>
      </c>
      <c r="L66" s="43">
        <v>39046</v>
      </c>
      <c r="M66" s="115" t="s">
        <v>173</v>
      </c>
      <c r="N66" s="88"/>
      <c r="O66" s="8"/>
    </row>
    <row r="67" spans="1:15" s="41" customFormat="1" ht="12.75">
      <c r="A67" s="8">
        <v>1</v>
      </c>
      <c r="B67" s="68">
        <v>14</v>
      </c>
      <c r="C67" s="29" t="s">
        <v>165</v>
      </c>
      <c r="D67" s="14">
        <v>172</v>
      </c>
      <c r="E67" s="15">
        <v>191</v>
      </c>
      <c r="F67" s="15">
        <v>148</v>
      </c>
      <c r="G67" s="15">
        <v>172</v>
      </c>
      <c r="H67" s="15">
        <v>173</v>
      </c>
      <c r="I67" s="37">
        <v>196</v>
      </c>
      <c r="J67" s="28">
        <f t="shared" si="10"/>
        <v>1052</v>
      </c>
      <c r="K67" s="53">
        <f t="shared" si="7"/>
        <v>175.33333333333334</v>
      </c>
      <c r="L67" s="43">
        <v>39046</v>
      </c>
      <c r="M67" s="115" t="s">
        <v>173</v>
      </c>
      <c r="N67" s="88"/>
      <c r="O67" s="8"/>
    </row>
    <row r="68" spans="1:15" s="41" customFormat="1" ht="12.75">
      <c r="A68" s="8">
        <v>1</v>
      </c>
      <c r="B68" s="68">
        <v>52</v>
      </c>
      <c r="C68" s="10" t="s">
        <v>138</v>
      </c>
      <c r="D68" s="11">
        <v>190</v>
      </c>
      <c r="E68" s="12">
        <v>149</v>
      </c>
      <c r="F68" s="12">
        <v>210</v>
      </c>
      <c r="G68" s="12">
        <v>169</v>
      </c>
      <c r="H68" s="12">
        <v>170</v>
      </c>
      <c r="I68" s="23">
        <v>161</v>
      </c>
      <c r="J68" s="13">
        <f t="shared" si="10"/>
        <v>1049</v>
      </c>
      <c r="K68" s="52">
        <f t="shared" si="7"/>
        <v>174.83333333333334</v>
      </c>
      <c r="L68" s="43">
        <v>39046</v>
      </c>
      <c r="M68" s="115" t="s">
        <v>173</v>
      </c>
      <c r="N68" s="88"/>
      <c r="O68" s="8"/>
    </row>
    <row r="69" spans="1:15" s="41" customFormat="1" ht="12.75">
      <c r="A69" s="41">
        <v>1</v>
      </c>
      <c r="B69" s="68">
        <v>53</v>
      </c>
      <c r="C69" s="10" t="s">
        <v>134</v>
      </c>
      <c r="D69" s="11">
        <v>170</v>
      </c>
      <c r="E69" s="12">
        <v>190</v>
      </c>
      <c r="F69" s="42">
        <v>131</v>
      </c>
      <c r="G69" s="42">
        <v>210</v>
      </c>
      <c r="H69" s="42">
        <v>162</v>
      </c>
      <c r="I69" s="45">
        <v>179</v>
      </c>
      <c r="J69" s="13">
        <f t="shared" si="10"/>
        <v>1042</v>
      </c>
      <c r="K69" s="52">
        <f t="shared" si="7"/>
        <v>173.66666666666666</v>
      </c>
      <c r="L69" s="43">
        <f>L68</f>
        <v>39046</v>
      </c>
      <c r="M69" s="86" t="s">
        <v>128</v>
      </c>
      <c r="N69" s="88"/>
      <c r="O69" s="8"/>
    </row>
    <row r="70" spans="1:15" s="41" customFormat="1" ht="12.75">
      <c r="A70" s="8">
        <v>1</v>
      </c>
      <c r="B70" s="68">
        <f>B69+1</f>
        <v>54</v>
      </c>
      <c r="C70" s="10" t="s">
        <v>47</v>
      </c>
      <c r="D70" s="11">
        <v>214</v>
      </c>
      <c r="E70" s="12">
        <v>138</v>
      </c>
      <c r="F70" s="12">
        <v>150</v>
      </c>
      <c r="G70" s="12">
        <v>195</v>
      </c>
      <c r="H70" s="12">
        <v>177</v>
      </c>
      <c r="I70" s="23">
        <v>167</v>
      </c>
      <c r="J70" s="13">
        <f t="shared" si="10"/>
        <v>1041</v>
      </c>
      <c r="K70" s="52">
        <f t="shared" si="7"/>
        <v>173.5</v>
      </c>
      <c r="L70" s="43">
        <v>39044</v>
      </c>
      <c r="M70" s="115" t="s">
        <v>52</v>
      </c>
      <c r="N70" s="88"/>
      <c r="O70" s="8"/>
    </row>
    <row r="71" spans="1:15" s="41" customFormat="1" ht="12.75">
      <c r="A71" s="8">
        <v>1</v>
      </c>
      <c r="B71" s="68">
        <f>B70+1</f>
        <v>55</v>
      </c>
      <c r="C71" s="10" t="s">
        <v>48</v>
      </c>
      <c r="D71" s="11">
        <v>226</v>
      </c>
      <c r="E71" s="12">
        <v>122</v>
      </c>
      <c r="F71" s="12">
        <v>189</v>
      </c>
      <c r="G71" s="12">
        <v>174</v>
      </c>
      <c r="H71" s="12">
        <v>163</v>
      </c>
      <c r="I71" s="23">
        <v>165</v>
      </c>
      <c r="J71" s="13">
        <f t="shared" si="10"/>
        <v>1039</v>
      </c>
      <c r="K71" s="52">
        <f t="shared" si="7"/>
        <v>173.16666666666666</v>
      </c>
      <c r="L71" s="43">
        <v>39044</v>
      </c>
      <c r="M71" s="115" t="s">
        <v>52</v>
      </c>
      <c r="N71" s="88"/>
      <c r="O71" s="8"/>
    </row>
    <row r="72" spans="1:15" s="41" customFormat="1" ht="12.75">
      <c r="A72" s="8">
        <v>1</v>
      </c>
      <c r="B72" s="68">
        <v>15</v>
      </c>
      <c r="C72" s="29" t="s">
        <v>124</v>
      </c>
      <c r="D72" s="14">
        <v>161</v>
      </c>
      <c r="E72" s="15">
        <v>190</v>
      </c>
      <c r="F72" s="36">
        <v>182</v>
      </c>
      <c r="G72" s="36">
        <v>201</v>
      </c>
      <c r="H72" s="36">
        <v>149</v>
      </c>
      <c r="I72" s="46">
        <v>155</v>
      </c>
      <c r="J72" s="28">
        <f t="shared" si="10"/>
        <v>1038</v>
      </c>
      <c r="K72" s="53">
        <f t="shared" si="7"/>
        <v>173</v>
      </c>
      <c r="L72" s="43">
        <f>L71</f>
        <v>39044</v>
      </c>
      <c r="M72" s="115" t="s">
        <v>126</v>
      </c>
      <c r="N72" s="88"/>
      <c r="O72" s="8"/>
    </row>
    <row r="73" spans="1:15" s="41" customFormat="1" ht="12.75">
      <c r="A73" s="35">
        <v>1</v>
      </c>
      <c r="B73" s="68">
        <f>B72+1</f>
        <v>16</v>
      </c>
      <c r="C73" s="27" t="s">
        <v>74</v>
      </c>
      <c r="D73" s="14">
        <v>177</v>
      </c>
      <c r="E73" s="15">
        <v>173</v>
      </c>
      <c r="F73" s="15">
        <v>209</v>
      </c>
      <c r="G73" s="15">
        <v>158</v>
      </c>
      <c r="H73" s="15">
        <v>168</v>
      </c>
      <c r="I73" s="37">
        <v>152</v>
      </c>
      <c r="J73" s="28">
        <f t="shared" si="10"/>
        <v>1037</v>
      </c>
      <c r="K73" s="53">
        <f t="shared" si="7"/>
        <v>172.83333333333334</v>
      </c>
      <c r="L73" s="43">
        <f>L72</f>
        <v>39044</v>
      </c>
      <c r="M73" s="115" t="s">
        <v>78</v>
      </c>
      <c r="N73" s="88"/>
      <c r="O73" s="8"/>
    </row>
    <row r="74" spans="1:15" s="41" customFormat="1" ht="12.75">
      <c r="A74" s="8">
        <v>1</v>
      </c>
      <c r="B74" s="68">
        <f>B73+1</f>
        <v>17</v>
      </c>
      <c r="C74" s="29" t="s">
        <v>61</v>
      </c>
      <c r="D74" s="14">
        <v>183</v>
      </c>
      <c r="E74" s="15">
        <v>148</v>
      </c>
      <c r="F74" s="36">
        <v>174</v>
      </c>
      <c r="G74" s="36">
        <v>173</v>
      </c>
      <c r="H74" s="36">
        <v>199</v>
      </c>
      <c r="I74" s="46">
        <v>158</v>
      </c>
      <c r="J74" s="28">
        <f t="shared" si="10"/>
        <v>1035</v>
      </c>
      <c r="K74" s="53">
        <f t="shared" si="7"/>
        <v>172.5</v>
      </c>
      <c r="L74" s="43">
        <v>39044</v>
      </c>
      <c r="M74" s="86" t="s">
        <v>64</v>
      </c>
      <c r="N74" s="88"/>
      <c r="O74" s="8"/>
    </row>
    <row r="75" spans="1:14" ht="12.75">
      <c r="A75" s="8">
        <v>1</v>
      </c>
      <c r="B75" s="68">
        <v>56</v>
      </c>
      <c r="C75" s="16" t="s">
        <v>169</v>
      </c>
      <c r="D75" s="11">
        <v>176</v>
      </c>
      <c r="E75" s="12">
        <v>154</v>
      </c>
      <c r="F75" s="12">
        <v>157</v>
      </c>
      <c r="G75" s="12">
        <v>202</v>
      </c>
      <c r="H75" s="12">
        <v>177</v>
      </c>
      <c r="I75" s="23">
        <v>166</v>
      </c>
      <c r="J75" s="13">
        <f t="shared" si="10"/>
        <v>1032</v>
      </c>
      <c r="K75" s="52">
        <f t="shared" si="7"/>
        <v>172</v>
      </c>
      <c r="L75" s="43">
        <v>39046</v>
      </c>
      <c r="M75" s="115" t="s">
        <v>173</v>
      </c>
      <c r="N75" s="88"/>
    </row>
    <row r="76" spans="1:14" ht="12.75">
      <c r="A76" s="8">
        <v>1</v>
      </c>
      <c r="B76" s="68">
        <v>57</v>
      </c>
      <c r="C76" s="16" t="s">
        <v>73</v>
      </c>
      <c r="D76" s="11">
        <v>199</v>
      </c>
      <c r="E76" s="12">
        <v>169</v>
      </c>
      <c r="F76" s="12">
        <v>151</v>
      </c>
      <c r="G76" s="12">
        <v>153</v>
      </c>
      <c r="H76" s="12">
        <v>179</v>
      </c>
      <c r="I76" s="23">
        <v>179</v>
      </c>
      <c r="J76" s="13">
        <f t="shared" si="10"/>
        <v>1030</v>
      </c>
      <c r="K76" s="52">
        <f t="shared" si="7"/>
        <v>171.66666666666666</v>
      </c>
      <c r="L76" s="43">
        <f>L75</f>
        <v>39046</v>
      </c>
      <c r="M76" s="115" t="s">
        <v>78</v>
      </c>
      <c r="N76" s="89"/>
    </row>
    <row r="77" spans="1:14" ht="12.75">
      <c r="A77" s="8">
        <v>1</v>
      </c>
      <c r="B77" s="68">
        <v>18</v>
      </c>
      <c r="C77" s="77" t="s">
        <v>151</v>
      </c>
      <c r="D77" s="78">
        <v>157</v>
      </c>
      <c r="E77" s="79">
        <v>181</v>
      </c>
      <c r="F77" s="80">
        <v>189</v>
      </c>
      <c r="G77" s="80">
        <v>177</v>
      </c>
      <c r="H77" s="80">
        <v>158</v>
      </c>
      <c r="I77" s="81">
        <v>165</v>
      </c>
      <c r="J77" s="82">
        <f t="shared" si="10"/>
        <v>1027</v>
      </c>
      <c r="K77" s="83">
        <f t="shared" si="7"/>
        <v>171.16666666666666</v>
      </c>
      <c r="L77" s="43">
        <f>L76</f>
        <v>39046</v>
      </c>
      <c r="M77" s="115" t="s">
        <v>161</v>
      </c>
      <c r="N77" s="88"/>
    </row>
    <row r="78" spans="1:14" ht="12.75">
      <c r="A78" s="8">
        <v>1</v>
      </c>
      <c r="B78" s="68">
        <v>58</v>
      </c>
      <c r="C78" s="10" t="s">
        <v>139</v>
      </c>
      <c r="D78" s="11">
        <v>166</v>
      </c>
      <c r="E78" s="12">
        <v>182</v>
      </c>
      <c r="F78" s="42">
        <v>171</v>
      </c>
      <c r="G78" s="42">
        <v>183</v>
      </c>
      <c r="H78" s="42">
        <v>154</v>
      </c>
      <c r="I78" s="45">
        <v>170</v>
      </c>
      <c r="J78" s="13">
        <f t="shared" si="5"/>
        <v>1026</v>
      </c>
      <c r="K78" s="52">
        <f t="shared" si="7"/>
        <v>171</v>
      </c>
      <c r="L78" s="43">
        <f>L77</f>
        <v>39046</v>
      </c>
      <c r="M78" s="115" t="s">
        <v>148</v>
      </c>
      <c r="N78" s="88"/>
    </row>
    <row r="79" spans="1:14" ht="12.75">
      <c r="A79" s="8">
        <v>1</v>
      </c>
      <c r="B79" s="68">
        <f aca="true" t="shared" si="11" ref="B79:B84">B78+1</f>
        <v>59</v>
      </c>
      <c r="C79" s="10" t="s">
        <v>91</v>
      </c>
      <c r="D79" s="11">
        <v>147</v>
      </c>
      <c r="E79" s="12">
        <v>200</v>
      </c>
      <c r="F79" s="12">
        <v>181</v>
      </c>
      <c r="G79" s="12">
        <v>136</v>
      </c>
      <c r="H79" s="12">
        <v>180</v>
      </c>
      <c r="I79" s="23">
        <v>181</v>
      </c>
      <c r="J79" s="13">
        <f>SUM(D79:I79)</f>
        <v>1025</v>
      </c>
      <c r="K79" s="52">
        <f aca="true" t="shared" si="12" ref="K79:K110">AVERAGE(D79:I79)</f>
        <v>170.83333333333334</v>
      </c>
      <c r="L79" s="43">
        <f>L78</f>
        <v>39046</v>
      </c>
      <c r="M79" s="87" t="s">
        <v>100</v>
      </c>
      <c r="N79" s="88"/>
    </row>
    <row r="80" spans="1:14" ht="12.75">
      <c r="A80" s="8">
        <v>1</v>
      </c>
      <c r="B80" s="68">
        <f t="shared" si="11"/>
        <v>60</v>
      </c>
      <c r="C80" s="10" t="s">
        <v>45</v>
      </c>
      <c r="D80" s="11">
        <v>190</v>
      </c>
      <c r="E80" s="12">
        <v>138</v>
      </c>
      <c r="F80" s="12">
        <v>197</v>
      </c>
      <c r="G80" s="12">
        <v>152</v>
      </c>
      <c r="H80" s="12">
        <v>176</v>
      </c>
      <c r="I80" s="23">
        <v>170</v>
      </c>
      <c r="J80" s="13">
        <f>SUM(D80:I80)</f>
        <v>1023</v>
      </c>
      <c r="K80" s="52">
        <f t="shared" si="12"/>
        <v>170.5</v>
      </c>
      <c r="L80" s="43">
        <v>39044</v>
      </c>
      <c r="M80" s="115" t="s">
        <v>52</v>
      </c>
      <c r="N80" s="90"/>
    </row>
    <row r="81" spans="1:14" ht="12.75">
      <c r="A81" s="8">
        <v>1</v>
      </c>
      <c r="B81" s="68">
        <f t="shared" si="11"/>
        <v>61</v>
      </c>
      <c r="C81" s="16" t="s">
        <v>75</v>
      </c>
      <c r="D81" s="11">
        <v>138</v>
      </c>
      <c r="E81" s="12">
        <v>181</v>
      </c>
      <c r="F81" s="12">
        <v>165</v>
      </c>
      <c r="G81" s="12">
        <v>152</v>
      </c>
      <c r="H81" s="12">
        <v>208</v>
      </c>
      <c r="I81" s="23">
        <v>178</v>
      </c>
      <c r="J81" s="13">
        <f t="shared" si="5"/>
        <v>1022</v>
      </c>
      <c r="K81" s="52">
        <f t="shared" si="12"/>
        <v>170.33333333333334</v>
      </c>
      <c r="L81" s="43">
        <f>L80</f>
        <v>39044</v>
      </c>
      <c r="M81" s="115" t="s">
        <v>78</v>
      </c>
      <c r="N81" s="89"/>
    </row>
    <row r="82" spans="1:14" ht="12.75">
      <c r="A82" s="41">
        <v>1</v>
      </c>
      <c r="B82" s="68">
        <f t="shared" si="11"/>
        <v>62</v>
      </c>
      <c r="C82" s="10" t="s">
        <v>92</v>
      </c>
      <c r="D82" s="11">
        <v>135</v>
      </c>
      <c r="E82" s="12">
        <v>171</v>
      </c>
      <c r="F82" s="12">
        <v>163</v>
      </c>
      <c r="G82" s="12">
        <v>212</v>
      </c>
      <c r="H82" s="12">
        <v>167</v>
      </c>
      <c r="I82" s="23">
        <v>170</v>
      </c>
      <c r="J82" s="13">
        <f t="shared" si="5"/>
        <v>1018</v>
      </c>
      <c r="K82" s="52">
        <f t="shared" si="12"/>
        <v>169.66666666666666</v>
      </c>
      <c r="L82" s="43">
        <f>L81</f>
        <v>39044</v>
      </c>
      <c r="M82" s="115" t="s">
        <v>100</v>
      </c>
      <c r="N82" s="88"/>
    </row>
    <row r="83" spans="1:14" ht="12.75">
      <c r="A83" s="8">
        <v>1</v>
      </c>
      <c r="B83" s="68">
        <f t="shared" si="11"/>
        <v>63</v>
      </c>
      <c r="C83" s="10" t="s">
        <v>149</v>
      </c>
      <c r="D83" s="11">
        <v>137</v>
      </c>
      <c r="E83" s="12">
        <v>182</v>
      </c>
      <c r="F83" s="42">
        <v>194</v>
      </c>
      <c r="G83" s="42">
        <v>154</v>
      </c>
      <c r="H83" s="42">
        <v>120</v>
      </c>
      <c r="I83" s="45">
        <v>226</v>
      </c>
      <c r="J83" s="13">
        <f>SUM(D83:I83)</f>
        <v>1013</v>
      </c>
      <c r="K83" s="52">
        <f t="shared" si="12"/>
        <v>168.83333333333334</v>
      </c>
      <c r="L83" s="43">
        <f>L82</f>
        <v>39044</v>
      </c>
      <c r="M83" s="115" t="s">
        <v>161</v>
      </c>
      <c r="N83" s="88"/>
    </row>
    <row r="84" spans="1:14" ht="12.75">
      <c r="A84" s="41">
        <v>1</v>
      </c>
      <c r="B84" s="68">
        <f t="shared" si="11"/>
        <v>64</v>
      </c>
      <c r="C84" s="10" t="s">
        <v>97</v>
      </c>
      <c r="D84" s="11">
        <v>177</v>
      </c>
      <c r="E84" s="12">
        <v>145</v>
      </c>
      <c r="F84" s="12">
        <v>146</v>
      </c>
      <c r="G84" s="12">
        <v>181</v>
      </c>
      <c r="H84" s="12">
        <v>176</v>
      </c>
      <c r="I84" s="23">
        <v>188</v>
      </c>
      <c r="J84" s="13">
        <f t="shared" si="5"/>
        <v>1013</v>
      </c>
      <c r="K84" s="52">
        <f t="shared" si="12"/>
        <v>168.83333333333334</v>
      </c>
      <c r="L84" s="43">
        <f>L83</f>
        <v>39044</v>
      </c>
      <c r="M84" s="115" t="s">
        <v>100</v>
      </c>
      <c r="N84" s="90"/>
    </row>
    <row r="85" spans="1:14" ht="12.75">
      <c r="A85" s="8">
        <v>1</v>
      </c>
      <c r="B85" s="68">
        <v>19</v>
      </c>
      <c r="C85" s="29" t="s">
        <v>60</v>
      </c>
      <c r="D85" s="14">
        <v>166</v>
      </c>
      <c r="E85" s="15">
        <v>133</v>
      </c>
      <c r="F85" s="36">
        <v>189</v>
      </c>
      <c r="G85" s="36">
        <v>136</v>
      </c>
      <c r="H85" s="36">
        <v>193</v>
      </c>
      <c r="I85" s="46">
        <v>187</v>
      </c>
      <c r="J85" s="28">
        <f t="shared" si="5"/>
        <v>1004</v>
      </c>
      <c r="K85" s="53">
        <f t="shared" si="12"/>
        <v>167.33333333333334</v>
      </c>
      <c r="L85" s="43">
        <v>39044</v>
      </c>
      <c r="M85" s="86" t="s">
        <v>64</v>
      </c>
      <c r="N85" s="91"/>
    </row>
    <row r="86" spans="1:14" ht="12.75">
      <c r="A86" s="8">
        <v>1</v>
      </c>
      <c r="B86" s="68">
        <v>65</v>
      </c>
      <c r="C86" s="10" t="s">
        <v>72</v>
      </c>
      <c r="D86" s="11">
        <v>152</v>
      </c>
      <c r="E86" s="12">
        <v>202</v>
      </c>
      <c r="F86" s="42">
        <v>200</v>
      </c>
      <c r="G86" s="42">
        <v>132</v>
      </c>
      <c r="H86" s="42">
        <v>179</v>
      </c>
      <c r="I86" s="45">
        <v>137</v>
      </c>
      <c r="J86" s="13">
        <f t="shared" si="5"/>
        <v>1002</v>
      </c>
      <c r="K86" s="52">
        <f t="shared" si="12"/>
        <v>167</v>
      </c>
      <c r="L86" s="43">
        <f>L85</f>
        <v>39044</v>
      </c>
      <c r="M86" s="115" t="s">
        <v>148</v>
      </c>
      <c r="N86" s="88"/>
    </row>
    <row r="87" spans="1:14" ht="12.75">
      <c r="A87" s="8">
        <v>1</v>
      </c>
      <c r="B87" s="68">
        <v>20</v>
      </c>
      <c r="C87" s="29" t="s">
        <v>159</v>
      </c>
      <c r="D87" s="14">
        <v>144</v>
      </c>
      <c r="E87" s="15">
        <v>181</v>
      </c>
      <c r="F87" s="36">
        <v>174</v>
      </c>
      <c r="G87" s="36">
        <v>148</v>
      </c>
      <c r="H87" s="36">
        <v>178</v>
      </c>
      <c r="I87" s="46">
        <v>176</v>
      </c>
      <c r="J87" s="64">
        <f t="shared" si="5"/>
        <v>1001</v>
      </c>
      <c r="K87" s="53">
        <f t="shared" si="12"/>
        <v>166.83333333333334</v>
      </c>
      <c r="L87" s="43">
        <f>L86</f>
        <v>39044</v>
      </c>
      <c r="M87" s="115" t="s">
        <v>161</v>
      </c>
      <c r="N87" s="88"/>
    </row>
    <row r="88" spans="1:14" ht="12.75">
      <c r="A88" s="8">
        <v>1</v>
      </c>
      <c r="B88" s="68">
        <v>66</v>
      </c>
      <c r="C88" s="16" t="s">
        <v>76</v>
      </c>
      <c r="D88" s="11">
        <v>113</v>
      </c>
      <c r="E88" s="12">
        <v>156</v>
      </c>
      <c r="F88" s="12">
        <v>168</v>
      </c>
      <c r="G88" s="12">
        <v>191</v>
      </c>
      <c r="H88" s="12">
        <v>166</v>
      </c>
      <c r="I88" s="23">
        <v>206</v>
      </c>
      <c r="J88" s="65">
        <f t="shared" si="5"/>
        <v>1000</v>
      </c>
      <c r="K88" s="52">
        <f t="shared" si="12"/>
        <v>166.66666666666666</v>
      </c>
      <c r="L88" s="43">
        <f>L87</f>
        <v>39044</v>
      </c>
      <c r="M88" s="115" t="s">
        <v>78</v>
      </c>
      <c r="N88" s="88"/>
    </row>
    <row r="89" spans="1:14" ht="12.75">
      <c r="A89" s="8">
        <v>1</v>
      </c>
      <c r="B89" s="68">
        <v>67</v>
      </c>
      <c r="C89" s="10" t="s">
        <v>194</v>
      </c>
      <c r="D89" s="11">
        <v>190</v>
      </c>
      <c r="E89" s="12">
        <v>136</v>
      </c>
      <c r="F89" s="42">
        <v>207</v>
      </c>
      <c r="G89" s="42">
        <v>132</v>
      </c>
      <c r="H89" s="42">
        <v>141</v>
      </c>
      <c r="I89" s="45">
        <v>179</v>
      </c>
      <c r="J89" s="65">
        <f t="shared" si="5"/>
        <v>985</v>
      </c>
      <c r="K89" s="52">
        <f t="shared" si="12"/>
        <v>164.16666666666666</v>
      </c>
      <c r="L89" s="43">
        <v>39046</v>
      </c>
      <c r="M89" s="115" t="s">
        <v>196</v>
      </c>
      <c r="N89" s="88"/>
    </row>
    <row r="90" spans="1:14" ht="12.75">
      <c r="A90" s="8">
        <v>1</v>
      </c>
      <c r="B90" s="68">
        <v>21</v>
      </c>
      <c r="C90" s="27" t="s">
        <v>11</v>
      </c>
      <c r="D90" s="14">
        <v>151</v>
      </c>
      <c r="E90" s="15">
        <v>146</v>
      </c>
      <c r="F90" s="36">
        <v>159</v>
      </c>
      <c r="G90" s="36">
        <v>182</v>
      </c>
      <c r="H90" s="36">
        <v>173</v>
      </c>
      <c r="I90" s="46">
        <v>173</v>
      </c>
      <c r="J90" s="64">
        <f t="shared" si="5"/>
        <v>984</v>
      </c>
      <c r="K90" s="53">
        <f t="shared" si="12"/>
        <v>164</v>
      </c>
      <c r="L90" s="43">
        <v>39043</v>
      </c>
      <c r="M90" s="115" t="s">
        <v>38</v>
      </c>
      <c r="N90" s="89"/>
    </row>
    <row r="91" spans="1:14" ht="12.75">
      <c r="A91" s="8">
        <v>1</v>
      </c>
      <c r="B91" s="68">
        <f>B90+1</f>
        <v>22</v>
      </c>
      <c r="C91" s="29" t="s">
        <v>56</v>
      </c>
      <c r="D91" s="14">
        <v>162</v>
      </c>
      <c r="E91" s="15">
        <v>178</v>
      </c>
      <c r="F91" s="36">
        <v>149</v>
      </c>
      <c r="G91" s="36">
        <v>175</v>
      </c>
      <c r="H91" s="36">
        <v>163</v>
      </c>
      <c r="I91" s="46">
        <v>157</v>
      </c>
      <c r="J91" s="64">
        <f>SUM(D91:I91)</f>
        <v>984</v>
      </c>
      <c r="K91" s="53">
        <f t="shared" si="12"/>
        <v>164</v>
      </c>
      <c r="L91" s="43">
        <v>39044</v>
      </c>
      <c r="M91" s="86" t="s">
        <v>64</v>
      </c>
      <c r="N91" s="88"/>
    </row>
    <row r="92" spans="1:14" ht="12.75">
      <c r="A92" s="41">
        <v>1</v>
      </c>
      <c r="B92" s="68">
        <v>23</v>
      </c>
      <c r="C92" s="29" t="s">
        <v>6</v>
      </c>
      <c r="D92" s="14">
        <v>146</v>
      </c>
      <c r="E92" s="15">
        <v>198</v>
      </c>
      <c r="F92" s="15">
        <v>156</v>
      </c>
      <c r="G92" s="15">
        <v>182</v>
      </c>
      <c r="H92" s="15">
        <v>138</v>
      </c>
      <c r="I92" s="37">
        <v>157</v>
      </c>
      <c r="J92" s="64">
        <f t="shared" si="5"/>
        <v>977</v>
      </c>
      <c r="K92" s="53">
        <f t="shared" si="12"/>
        <v>162.83333333333334</v>
      </c>
      <c r="L92" s="43">
        <v>39043</v>
      </c>
      <c r="M92" s="115" t="s">
        <v>38</v>
      </c>
      <c r="N92" s="88"/>
    </row>
    <row r="93" spans="1:14" ht="12.75">
      <c r="A93" s="8">
        <v>1</v>
      </c>
      <c r="B93" s="68">
        <v>68</v>
      </c>
      <c r="C93" s="30" t="s">
        <v>110</v>
      </c>
      <c r="D93" s="31">
        <v>142</v>
      </c>
      <c r="E93" s="32">
        <v>166</v>
      </c>
      <c r="F93" s="44">
        <v>185</v>
      </c>
      <c r="G93" s="44">
        <v>175</v>
      </c>
      <c r="H93" s="44">
        <v>135</v>
      </c>
      <c r="I93" s="47">
        <v>166</v>
      </c>
      <c r="J93" s="95">
        <f>SUM(D93:I93)</f>
        <v>969</v>
      </c>
      <c r="K93" s="54">
        <f t="shared" si="12"/>
        <v>161.5</v>
      </c>
      <c r="L93" s="43">
        <v>39045</v>
      </c>
      <c r="M93" s="86" t="s">
        <v>103</v>
      </c>
      <c r="N93" s="88"/>
    </row>
    <row r="94" spans="1:14" ht="12.75">
      <c r="A94" s="8">
        <v>1</v>
      </c>
      <c r="B94" s="68">
        <v>24</v>
      </c>
      <c r="C94" s="27" t="s">
        <v>27</v>
      </c>
      <c r="D94" s="14">
        <v>188</v>
      </c>
      <c r="E94" s="15">
        <v>172</v>
      </c>
      <c r="F94" s="15">
        <v>148</v>
      </c>
      <c r="G94" s="15">
        <v>173</v>
      </c>
      <c r="H94" s="15">
        <v>146</v>
      </c>
      <c r="I94" s="37">
        <v>139</v>
      </c>
      <c r="J94" s="64">
        <f>SUM(D94:I94)</f>
        <v>966</v>
      </c>
      <c r="K94" s="53">
        <f t="shared" si="12"/>
        <v>161</v>
      </c>
      <c r="L94" s="43">
        <v>39044</v>
      </c>
      <c r="M94" s="115" t="s">
        <v>37</v>
      </c>
      <c r="N94" s="88"/>
    </row>
    <row r="95" spans="1:14" ht="12.75">
      <c r="A95" s="8">
        <v>1</v>
      </c>
      <c r="B95" s="68">
        <v>69</v>
      </c>
      <c r="C95" s="10" t="s">
        <v>101</v>
      </c>
      <c r="D95" s="11">
        <v>165</v>
      </c>
      <c r="E95" s="12">
        <v>137</v>
      </c>
      <c r="F95" s="12">
        <v>215</v>
      </c>
      <c r="G95" s="12">
        <v>165</v>
      </c>
      <c r="H95" s="12">
        <v>146</v>
      </c>
      <c r="I95" s="23">
        <v>134</v>
      </c>
      <c r="J95" s="65">
        <f>SUM(D95:I95)</f>
        <v>962</v>
      </c>
      <c r="K95" s="52">
        <f t="shared" si="12"/>
        <v>160.33333333333334</v>
      </c>
      <c r="L95" s="43">
        <f>L94</f>
        <v>39044</v>
      </c>
      <c r="M95" s="115" t="s">
        <v>100</v>
      </c>
      <c r="N95" s="88"/>
    </row>
    <row r="96" spans="1:14" ht="12.75">
      <c r="A96" s="8">
        <v>1</v>
      </c>
      <c r="B96" s="68">
        <f>B95+1</f>
        <v>70</v>
      </c>
      <c r="C96" s="10" t="s">
        <v>53</v>
      </c>
      <c r="D96" s="11">
        <v>156</v>
      </c>
      <c r="E96" s="12">
        <v>130</v>
      </c>
      <c r="F96" s="42">
        <v>179</v>
      </c>
      <c r="G96" s="42">
        <v>192</v>
      </c>
      <c r="H96" s="42">
        <v>119</v>
      </c>
      <c r="I96" s="45">
        <v>183</v>
      </c>
      <c r="J96" s="65">
        <f t="shared" si="5"/>
        <v>959</v>
      </c>
      <c r="K96" s="52">
        <f t="shared" si="12"/>
        <v>159.83333333333334</v>
      </c>
      <c r="L96" s="43">
        <v>39044</v>
      </c>
      <c r="M96" s="86" t="s">
        <v>64</v>
      </c>
      <c r="N96" s="88"/>
    </row>
    <row r="97" spans="1:14" ht="12.75">
      <c r="A97" s="8">
        <v>1</v>
      </c>
      <c r="B97" s="68">
        <v>25</v>
      </c>
      <c r="C97" s="29" t="s">
        <v>111</v>
      </c>
      <c r="D97" s="14">
        <v>149</v>
      </c>
      <c r="E97" s="15">
        <v>145</v>
      </c>
      <c r="F97" s="36">
        <v>168</v>
      </c>
      <c r="G97" s="36">
        <v>193</v>
      </c>
      <c r="H97" s="36">
        <v>177</v>
      </c>
      <c r="I97" s="46">
        <v>127</v>
      </c>
      <c r="J97" s="64">
        <f>SUM(D97:I97)</f>
        <v>959</v>
      </c>
      <c r="K97" s="53">
        <f t="shared" si="12"/>
        <v>159.83333333333334</v>
      </c>
      <c r="L97" s="43">
        <v>39045</v>
      </c>
      <c r="M97" s="86" t="s">
        <v>103</v>
      </c>
      <c r="N97" s="88"/>
    </row>
    <row r="98" spans="1:14" ht="12.75">
      <c r="A98" s="8">
        <v>1</v>
      </c>
      <c r="B98" s="68">
        <f>B97+1</f>
        <v>26</v>
      </c>
      <c r="C98" s="29" t="s">
        <v>15</v>
      </c>
      <c r="D98" s="14">
        <v>157</v>
      </c>
      <c r="E98" s="15">
        <v>168</v>
      </c>
      <c r="F98" s="15">
        <v>147</v>
      </c>
      <c r="G98" s="15">
        <v>142</v>
      </c>
      <c r="H98" s="15">
        <v>160</v>
      </c>
      <c r="I98" s="37">
        <v>184</v>
      </c>
      <c r="J98" s="64">
        <f t="shared" si="5"/>
        <v>958</v>
      </c>
      <c r="K98" s="53">
        <f t="shared" si="12"/>
        <v>159.66666666666666</v>
      </c>
      <c r="L98" s="43">
        <v>39043</v>
      </c>
      <c r="M98" s="115" t="s">
        <v>38</v>
      </c>
      <c r="N98" s="88"/>
    </row>
    <row r="99" spans="1:14" ht="12.75">
      <c r="A99" s="8">
        <v>1</v>
      </c>
      <c r="B99" s="68">
        <v>71</v>
      </c>
      <c r="C99" s="10" t="s">
        <v>51</v>
      </c>
      <c r="D99" s="11">
        <v>163</v>
      </c>
      <c r="E99" s="12">
        <v>146</v>
      </c>
      <c r="F99" s="12">
        <v>161</v>
      </c>
      <c r="G99" s="12">
        <v>171</v>
      </c>
      <c r="H99" s="12">
        <v>139</v>
      </c>
      <c r="I99" s="23">
        <v>172</v>
      </c>
      <c r="J99" s="13">
        <f t="shared" si="5"/>
        <v>952</v>
      </c>
      <c r="K99" s="52">
        <f t="shared" si="12"/>
        <v>158.66666666666666</v>
      </c>
      <c r="L99" s="43">
        <v>39044</v>
      </c>
      <c r="M99" s="115" t="s">
        <v>52</v>
      </c>
      <c r="N99" s="88"/>
    </row>
    <row r="100" spans="1:14" ht="12.75">
      <c r="A100" s="8">
        <v>1</v>
      </c>
      <c r="B100" s="68">
        <v>27</v>
      </c>
      <c r="C100" s="27" t="s">
        <v>46</v>
      </c>
      <c r="D100" s="14">
        <v>157</v>
      </c>
      <c r="E100" s="15">
        <v>151</v>
      </c>
      <c r="F100" s="15">
        <v>134</v>
      </c>
      <c r="G100" s="15">
        <v>168</v>
      </c>
      <c r="H100" s="15">
        <v>144</v>
      </c>
      <c r="I100" s="37">
        <v>194</v>
      </c>
      <c r="J100" s="28">
        <f>SUM(D100:I100)</f>
        <v>948</v>
      </c>
      <c r="K100" s="53">
        <f t="shared" si="12"/>
        <v>158</v>
      </c>
      <c r="L100" s="43">
        <v>39044</v>
      </c>
      <c r="M100" s="86" t="s">
        <v>52</v>
      </c>
      <c r="N100" s="88"/>
    </row>
    <row r="101" spans="1:14" ht="12.75">
      <c r="A101" s="41">
        <v>1</v>
      </c>
      <c r="B101" s="68">
        <v>72</v>
      </c>
      <c r="C101" s="10" t="s">
        <v>133</v>
      </c>
      <c r="D101" s="11">
        <v>178</v>
      </c>
      <c r="E101" s="12">
        <v>192</v>
      </c>
      <c r="F101" s="42">
        <v>117</v>
      </c>
      <c r="G101" s="42">
        <v>167</v>
      </c>
      <c r="H101" s="42">
        <v>148</v>
      </c>
      <c r="I101" s="45">
        <v>130</v>
      </c>
      <c r="J101" s="13">
        <f>SUM(D101:I101)</f>
        <v>932</v>
      </c>
      <c r="K101" s="52">
        <f t="shared" si="12"/>
        <v>155.33333333333334</v>
      </c>
      <c r="L101" s="43">
        <f>L100</f>
        <v>39044</v>
      </c>
      <c r="M101" s="86" t="s">
        <v>128</v>
      </c>
      <c r="N101" s="88"/>
    </row>
    <row r="102" spans="1:14" ht="12.75">
      <c r="A102" s="8">
        <v>1</v>
      </c>
      <c r="B102" s="68">
        <v>28</v>
      </c>
      <c r="C102" s="29" t="s">
        <v>192</v>
      </c>
      <c r="D102" s="14">
        <v>138</v>
      </c>
      <c r="E102" s="15">
        <v>161</v>
      </c>
      <c r="F102" s="36">
        <v>173</v>
      </c>
      <c r="G102" s="36">
        <v>180</v>
      </c>
      <c r="H102" s="36">
        <v>122</v>
      </c>
      <c r="I102" s="46">
        <v>157</v>
      </c>
      <c r="J102" s="28">
        <f t="shared" si="5"/>
        <v>931</v>
      </c>
      <c r="K102" s="53">
        <f t="shared" si="12"/>
        <v>155.16666666666666</v>
      </c>
      <c r="L102" s="43">
        <v>39046</v>
      </c>
      <c r="M102" s="115" t="s">
        <v>196</v>
      </c>
      <c r="N102" s="88"/>
    </row>
    <row r="103" spans="1:14" ht="12.75">
      <c r="A103" s="8">
        <v>1</v>
      </c>
      <c r="B103" s="68">
        <v>29</v>
      </c>
      <c r="C103" s="29" t="s">
        <v>115</v>
      </c>
      <c r="D103" s="14">
        <v>150</v>
      </c>
      <c r="E103" s="15">
        <v>126</v>
      </c>
      <c r="F103" s="36">
        <v>143</v>
      </c>
      <c r="G103" s="36">
        <v>164</v>
      </c>
      <c r="H103" s="36">
        <v>167</v>
      </c>
      <c r="I103" s="46">
        <v>177</v>
      </c>
      <c r="J103" s="28">
        <f t="shared" si="5"/>
        <v>927</v>
      </c>
      <c r="K103" s="53">
        <f t="shared" si="12"/>
        <v>154.5</v>
      </c>
      <c r="L103" s="43">
        <v>39045</v>
      </c>
      <c r="M103" s="86" t="s">
        <v>103</v>
      </c>
      <c r="N103" s="88"/>
    </row>
    <row r="104" spans="1:14" ht="12.75">
      <c r="A104" s="8">
        <v>1</v>
      </c>
      <c r="B104" s="68">
        <v>30</v>
      </c>
      <c r="C104" s="29" t="s">
        <v>189</v>
      </c>
      <c r="D104" s="14">
        <v>169</v>
      </c>
      <c r="E104" s="15">
        <v>108</v>
      </c>
      <c r="F104" s="36">
        <v>129</v>
      </c>
      <c r="G104" s="36">
        <v>158</v>
      </c>
      <c r="H104" s="36">
        <v>162</v>
      </c>
      <c r="I104" s="46">
        <v>178</v>
      </c>
      <c r="J104" s="28">
        <f t="shared" si="5"/>
        <v>904</v>
      </c>
      <c r="K104" s="53">
        <f t="shared" si="12"/>
        <v>150.66666666666666</v>
      </c>
      <c r="L104" s="43">
        <v>39046</v>
      </c>
      <c r="M104" s="115" t="s">
        <v>196</v>
      </c>
      <c r="N104" s="88"/>
    </row>
    <row r="105" spans="1:14" ht="12.75">
      <c r="A105" s="8">
        <v>1</v>
      </c>
      <c r="B105" s="68">
        <v>31</v>
      </c>
      <c r="C105" s="29" t="s">
        <v>59</v>
      </c>
      <c r="D105" s="14">
        <v>146</v>
      </c>
      <c r="E105" s="15">
        <v>162</v>
      </c>
      <c r="F105" s="36">
        <v>125</v>
      </c>
      <c r="G105" s="36">
        <v>156</v>
      </c>
      <c r="H105" s="36">
        <v>158</v>
      </c>
      <c r="I105" s="46">
        <v>156</v>
      </c>
      <c r="J105" s="28">
        <f>SUM(D105:I105)</f>
        <v>903</v>
      </c>
      <c r="K105" s="53">
        <f>AVERAGE(D105:I105)</f>
        <v>150.5</v>
      </c>
      <c r="L105" s="43">
        <v>39044</v>
      </c>
      <c r="M105" s="86" t="s">
        <v>64</v>
      </c>
      <c r="N105" s="88"/>
    </row>
    <row r="106" spans="1:14" ht="12.75">
      <c r="A106" s="8">
        <v>1</v>
      </c>
      <c r="B106" s="68">
        <v>73</v>
      </c>
      <c r="C106" s="30" t="s">
        <v>188</v>
      </c>
      <c r="D106" s="31">
        <v>186</v>
      </c>
      <c r="E106" s="32">
        <v>106</v>
      </c>
      <c r="F106" s="44">
        <v>141</v>
      </c>
      <c r="G106" s="44">
        <v>162</v>
      </c>
      <c r="H106" s="44">
        <v>159</v>
      </c>
      <c r="I106" s="47">
        <v>149</v>
      </c>
      <c r="J106" s="33">
        <f>SUM(D106:I106)</f>
        <v>903</v>
      </c>
      <c r="K106" s="54">
        <f t="shared" si="12"/>
        <v>150.5</v>
      </c>
      <c r="L106" s="43">
        <v>39046</v>
      </c>
      <c r="M106" s="115" t="s">
        <v>196</v>
      </c>
      <c r="N106" s="88"/>
    </row>
    <row r="107" spans="1:14" ht="12.75">
      <c r="A107" s="8">
        <v>1</v>
      </c>
      <c r="B107" s="68">
        <f>B105+1</f>
        <v>32</v>
      </c>
      <c r="C107" s="77" t="s">
        <v>140</v>
      </c>
      <c r="D107" s="78">
        <v>117</v>
      </c>
      <c r="E107" s="79">
        <v>162</v>
      </c>
      <c r="F107" s="80">
        <v>189</v>
      </c>
      <c r="G107" s="80">
        <v>137</v>
      </c>
      <c r="H107" s="80">
        <v>144</v>
      </c>
      <c r="I107" s="81">
        <v>149</v>
      </c>
      <c r="J107" s="82">
        <f>SUM(D107:I107)</f>
        <v>898</v>
      </c>
      <c r="K107" s="83">
        <f t="shared" si="12"/>
        <v>149.66666666666666</v>
      </c>
      <c r="L107" s="43">
        <f>L105</f>
        <v>39044</v>
      </c>
      <c r="M107" s="115" t="s">
        <v>148</v>
      </c>
      <c r="N107" s="88"/>
    </row>
    <row r="108" spans="1:14" ht="12.75">
      <c r="A108" s="8">
        <v>1</v>
      </c>
      <c r="B108" s="68">
        <v>74</v>
      </c>
      <c r="C108" s="94" t="s">
        <v>118</v>
      </c>
      <c r="D108" s="60">
        <v>171</v>
      </c>
      <c r="E108" s="62">
        <v>144</v>
      </c>
      <c r="F108" s="84">
        <v>157</v>
      </c>
      <c r="G108" s="84">
        <v>136</v>
      </c>
      <c r="H108" s="84">
        <v>115</v>
      </c>
      <c r="I108" s="85">
        <v>170</v>
      </c>
      <c r="J108" s="13">
        <f>SUM(D108:I108)</f>
        <v>893</v>
      </c>
      <c r="K108" s="52">
        <f t="shared" si="12"/>
        <v>148.83333333333334</v>
      </c>
      <c r="L108" s="43">
        <f>L107</f>
        <v>39044</v>
      </c>
      <c r="M108" s="115" t="s">
        <v>126</v>
      </c>
      <c r="N108" s="88"/>
    </row>
    <row r="109" spans="1:14" ht="12.75">
      <c r="A109" s="8">
        <v>1</v>
      </c>
      <c r="B109" s="68">
        <v>33</v>
      </c>
      <c r="C109" s="77" t="s">
        <v>142</v>
      </c>
      <c r="D109" s="79">
        <v>131</v>
      </c>
      <c r="E109" s="79">
        <v>150</v>
      </c>
      <c r="F109" s="80">
        <v>146</v>
      </c>
      <c r="G109" s="80">
        <v>161</v>
      </c>
      <c r="H109" s="80">
        <v>146</v>
      </c>
      <c r="I109" s="81">
        <v>98</v>
      </c>
      <c r="J109" s="82">
        <f t="shared" si="5"/>
        <v>832</v>
      </c>
      <c r="K109" s="96">
        <f t="shared" si="12"/>
        <v>138.66666666666666</v>
      </c>
      <c r="L109" s="43">
        <f>L108</f>
        <v>39044</v>
      </c>
      <c r="M109" s="115" t="s">
        <v>148</v>
      </c>
      <c r="N109" s="88"/>
    </row>
    <row r="110" spans="1:14" ht="12.75">
      <c r="A110" s="8">
        <v>1</v>
      </c>
      <c r="B110" s="68">
        <f>B109+1</f>
        <v>34</v>
      </c>
      <c r="C110" s="29" t="s">
        <v>31</v>
      </c>
      <c r="D110" s="14">
        <v>135</v>
      </c>
      <c r="E110" s="15">
        <v>93</v>
      </c>
      <c r="F110" s="15">
        <v>132</v>
      </c>
      <c r="G110" s="15">
        <v>133</v>
      </c>
      <c r="H110" s="15">
        <v>156</v>
      </c>
      <c r="I110" s="37">
        <v>172</v>
      </c>
      <c r="J110" s="28">
        <f t="shared" si="5"/>
        <v>821</v>
      </c>
      <c r="K110" s="53">
        <f t="shared" si="12"/>
        <v>136.83333333333334</v>
      </c>
      <c r="L110" s="43">
        <v>39044</v>
      </c>
      <c r="M110" s="115" t="s">
        <v>37</v>
      </c>
      <c r="N110" s="88"/>
    </row>
    <row r="111" spans="2:14" ht="12.75">
      <c r="B111" s="68"/>
      <c r="C111" s="29"/>
      <c r="D111" s="14"/>
      <c r="E111" s="15"/>
      <c r="F111" s="15"/>
      <c r="G111" s="15"/>
      <c r="H111" s="15"/>
      <c r="I111" s="37"/>
      <c r="J111" s="28"/>
      <c r="K111" s="53"/>
      <c r="L111" s="43"/>
      <c r="M111" s="115"/>
      <c r="N111" s="88"/>
    </row>
    <row r="112" spans="1:14" ht="12.75">
      <c r="A112" s="41"/>
      <c r="B112" s="68"/>
      <c r="C112" s="10" t="s">
        <v>90</v>
      </c>
      <c r="D112" s="11">
        <v>164</v>
      </c>
      <c r="E112" s="69">
        <v>233</v>
      </c>
      <c r="F112" s="69">
        <v>201</v>
      </c>
      <c r="G112" s="69">
        <v>245</v>
      </c>
      <c r="H112" s="69">
        <v>231</v>
      </c>
      <c r="I112" s="23">
        <v>160</v>
      </c>
      <c r="J112" s="13">
        <f>SUM(D112:I112)</f>
        <v>1234</v>
      </c>
      <c r="K112" s="52">
        <f aca="true" t="shared" si="13" ref="K112:K118">AVERAGE(D112:I112)</f>
        <v>205.66666666666666</v>
      </c>
      <c r="L112" s="43">
        <v>39045</v>
      </c>
      <c r="M112" s="115" t="s">
        <v>79</v>
      </c>
      <c r="N112" s="90"/>
    </row>
    <row r="113" spans="1:14" ht="12.75">
      <c r="A113" s="41"/>
      <c r="B113" s="68"/>
      <c r="C113" s="10" t="s">
        <v>62</v>
      </c>
      <c r="D113" s="12">
        <v>189</v>
      </c>
      <c r="E113" s="12">
        <v>193</v>
      </c>
      <c r="F113" s="42">
        <v>246</v>
      </c>
      <c r="G113" s="42">
        <v>200</v>
      </c>
      <c r="H113" s="42">
        <v>171</v>
      </c>
      <c r="I113" s="45">
        <v>215</v>
      </c>
      <c r="J113" s="13">
        <f>SUM(D113:I113)</f>
        <v>1214</v>
      </c>
      <c r="K113" s="52">
        <f t="shared" si="13"/>
        <v>202.33333333333334</v>
      </c>
      <c r="L113" s="43">
        <v>39044</v>
      </c>
      <c r="M113" s="86" t="s">
        <v>64</v>
      </c>
      <c r="N113" s="88"/>
    </row>
    <row r="114" spans="1:14" s="58" customFormat="1" ht="12.75">
      <c r="A114" s="8"/>
      <c r="B114" s="68"/>
      <c r="C114" s="10" t="s">
        <v>191</v>
      </c>
      <c r="D114" s="11">
        <v>205</v>
      </c>
      <c r="E114" s="12">
        <v>203</v>
      </c>
      <c r="F114" s="42">
        <v>192</v>
      </c>
      <c r="G114" s="42">
        <v>212</v>
      </c>
      <c r="H114" s="42">
        <v>171</v>
      </c>
      <c r="I114" s="45">
        <v>225</v>
      </c>
      <c r="J114" s="13">
        <f t="shared" si="5"/>
        <v>1208</v>
      </c>
      <c r="K114" s="52">
        <f t="shared" si="13"/>
        <v>201.33333333333334</v>
      </c>
      <c r="L114" s="43">
        <v>39046</v>
      </c>
      <c r="M114" s="115" t="s">
        <v>196</v>
      </c>
      <c r="N114" s="88"/>
    </row>
    <row r="115" spans="2:14" ht="12.75">
      <c r="B115" s="68"/>
      <c r="C115" s="10" t="s">
        <v>155</v>
      </c>
      <c r="D115" s="11">
        <v>192</v>
      </c>
      <c r="E115" s="12">
        <v>198</v>
      </c>
      <c r="F115" s="42">
        <v>197</v>
      </c>
      <c r="G115" s="42">
        <v>217</v>
      </c>
      <c r="H115" s="42">
        <v>191</v>
      </c>
      <c r="I115" s="45">
        <v>205</v>
      </c>
      <c r="J115" s="13">
        <f t="shared" si="5"/>
        <v>1200</v>
      </c>
      <c r="K115" s="52">
        <f t="shared" si="13"/>
        <v>200</v>
      </c>
      <c r="L115" s="43">
        <v>39046</v>
      </c>
      <c r="M115" s="115" t="s">
        <v>161</v>
      </c>
      <c r="N115" s="88"/>
    </row>
    <row r="116" spans="1:14" s="58" customFormat="1" ht="12.75">
      <c r="A116" s="8"/>
      <c r="B116" s="68"/>
      <c r="C116" s="10" t="s">
        <v>4</v>
      </c>
      <c r="D116" s="11">
        <v>180</v>
      </c>
      <c r="E116" s="12">
        <v>208</v>
      </c>
      <c r="F116" s="12">
        <v>214</v>
      </c>
      <c r="G116" s="12">
        <v>183</v>
      </c>
      <c r="H116" s="12">
        <v>179</v>
      </c>
      <c r="I116" s="23">
        <v>235</v>
      </c>
      <c r="J116" s="13">
        <f t="shared" si="5"/>
        <v>1199</v>
      </c>
      <c r="K116" s="52">
        <f t="shared" si="13"/>
        <v>199.83333333333334</v>
      </c>
      <c r="L116" s="43">
        <v>39043</v>
      </c>
      <c r="M116" s="115" t="s">
        <v>38</v>
      </c>
      <c r="N116" s="88"/>
    </row>
    <row r="117" spans="2:14" ht="12.75">
      <c r="B117" s="68"/>
      <c r="C117" s="10" t="s">
        <v>12</v>
      </c>
      <c r="D117" s="12">
        <v>214</v>
      </c>
      <c r="E117" s="12">
        <v>171</v>
      </c>
      <c r="F117" s="12">
        <v>181</v>
      </c>
      <c r="G117" s="12">
        <v>186</v>
      </c>
      <c r="H117" s="12">
        <v>200</v>
      </c>
      <c r="I117" s="23">
        <v>238</v>
      </c>
      <c r="J117" s="13">
        <f t="shared" si="5"/>
        <v>1190</v>
      </c>
      <c r="K117" s="52">
        <f t="shared" si="13"/>
        <v>198.33333333333334</v>
      </c>
      <c r="L117" s="43">
        <v>39043</v>
      </c>
      <c r="M117" s="115" t="s">
        <v>38</v>
      </c>
      <c r="N117" s="88"/>
    </row>
    <row r="118" spans="2:14" ht="12.75">
      <c r="B118" s="68"/>
      <c r="C118" s="17" t="s">
        <v>104</v>
      </c>
      <c r="D118" s="18">
        <v>178</v>
      </c>
      <c r="E118" s="19">
        <v>180</v>
      </c>
      <c r="F118" s="66">
        <v>200</v>
      </c>
      <c r="G118" s="66">
        <v>221</v>
      </c>
      <c r="H118" s="66">
        <v>192</v>
      </c>
      <c r="I118" s="67">
        <v>212</v>
      </c>
      <c r="J118" s="13">
        <f t="shared" si="5"/>
        <v>1183</v>
      </c>
      <c r="K118" s="55">
        <f t="shared" si="13"/>
        <v>197.16666666666666</v>
      </c>
      <c r="L118" s="43">
        <v>39045</v>
      </c>
      <c r="M118" s="86" t="s">
        <v>103</v>
      </c>
      <c r="N118" s="90"/>
    </row>
    <row r="119" spans="2:14" ht="12.75">
      <c r="B119" s="68"/>
      <c r="C119" s="17" t="s">
        <v>181</v>
      </c>
      <c r="D119" s="18">
        <v>185</v>
      </c>
      <c r="E119" s="19">
        <v>210</v>
      </c>
      <c r="F119" s="66">
        <v>161</v>
      </c>
      <c r="G119" s="66">
        <v>219</v>
      </c>
      <c r="H119" s="66">
        <v>191</v>
      </c>
      <c r="I119" s="67">
        <v>197</v>
      </c>
      <c r="J119" s="13">
        <f t="shared" si="5"/>
        <v>1163</v>
      </c>
      <c r="K119" s="55">
        <f>AVERAGE(D119:I119)</f>
        <v>193.83333333333334</v>
      </c>
      <c r="L119" s="43">
        <v>39046</v>
      </c>
      <c r="M119" s="115" t="s">
        <v>183</v>
      </c>
      <c r="N119" s="88"/>
    </row>
    <row r="120" spans="1:14" s="58" customFormat="1" ht="12.75">
      <c r="A120" s="41"/>
      <c r="B120" s="68"/>
      <c r="C120" s="10" t="s">
        <v>62</v>
      </c>
      <c r="D120" s="11">
        <v>224</v>
      </c>
      <c r="E120" s="12">
        <v>191</v>
      </c>
      <c r="F120" s="12">
        <v>228</v>
      </c>
      <c r="G120" s="12">
        <v>153</v>
      </c>
      <c r="H120" s="12">
        <v>191</v>
      </c>
      <c r="I120" s="23">
        <v>174</v>
      </c>
      <c r="J120" s="13">
        <f t="shared" si="5"/>
        <v>1161</v>
      </c>
      <c r="K120" s="52">
        <f aca="true" t="shared" si="14" ref="K120:K151">AVERAGE(D120:I120)</f>
        <v>193.5</v>
      </c>
      <c r="L120" s="43">
        <f>L119</f>
        <v>39046</v>
      </c>
      <c r="M120" s="115" t="s">
        <v>100</v>
      </c>
      <c r="N120" s="88"/>
    </row>
    <row r="121" spans="1:14" s="58" customFormat="1" ht="12.75">
      <c r="A121" s="8"/>
      <c r="B121" s="68"/>
      <c r="C121" s="10" t="s">
        <v>29</v>
      </c>
      <c r="D121" s="11">
        <v>173</v>
      </c>
      <c r="E121" s="12">
        <v>180</v>
      </c>
      <c r="F121" s="12">
        <v>214</v>
      </c>
      <c r="G121" s="12">
        <v>212</v>
      </c>
      <c r="H121" s="12">
        <v>214</v>
      </c>
      <c r="I121" s="23">
        <v>166</v>
      </c>
      <c r="J121" s="13">
        <f t="shared" si="5"/>
        <v>1159</v>
      </c>
      <c r="K121" s="52">
        <f t="shared" si="14"/>
        <v>193.16666666666666</v>
      </c>
      <c r="L121" s="43">
        <v>39013</v>
      </c>
      <c r="M121" s="115" t="s">
        <v>37</v>
      </c>
      <c r="N121" s="90"/>
    </row>
    <row r="122" spans="2:14" ht="12.75">
      <c r="B122" s="68"/>
      <c r="C122" s="10" t="s">
        <v>26</v>
      </c>
      <c r="D122" s="11">
        <v>193</v>
      </c>
      <c r="E122" s="12">
        <v>146</v>
      </c>
      <c r="F122" s="12">
        <v>221</v>
      </c>
      <c r="G122" s="12">
        <v>211</v>
      </c>
      <c r="H122" s="12">
        <v>189</v>
      </c>
      <c r="I122" s="23">
        <v>192</v>
      </c>
      <c r="J122" s="13">
        <f t="shared" si="5"/>
        <v>1152</v>
      </c>
      <c r="K122" s="52">
        <f t="shared" si="14"/>
        <v>192</v>
      </c>
      <c r="L122" s="43">
        <v>39044</v>
      </c>
      <c r="M122" s="115" t="s">
        <v>37</v>
      </c>
      <c r="N122" s="88"/>
    </row>
    <row r="123" spans="2:14" ht="12.75">
      <c r="B123" s="68"/>
      <c r="C123" s="10" t="s">
        <v>106</v>
      </c>
      <c r="D123" s="11">
        <v>160</v>
      </c>
      <c r="E123" s="12">
        <v>184</v>
      </c>
      <c r="F123" s="42">
        <v>210</v>
      </c>
      <c r="G123" s="42">
        <v>195</v>
      </c>
      <c r="H123" s="42">
        <v>212</v>
      </c>
      <c r="I123" s="45">
        <v>188</v>
      </c>
      <c r="J123" s="13">
        <f>SUM(D123:I123)</f>
        <v>1149</v>
      </c>
      <c r="K123" s="52">
        <f t="shared" si="14"/>
        <v>191.5</v>
      </c>
      <c r="L123" s="43">
        <v>39045</v>
      </c>
      <c r="M123" s="86" t="s">
        <v>103</v>
      </c>
      <c r="N123" s="88"/>
    </row>
    <row r="124" spans="2:14" ht="12.75">
      <c r="B124" s="68"/>
      <c r="C124" s="10" t="s">
        <v>17</v>
      </c>
      <c r="D124" s="12">
        <v>200</v>
      </c>
      <c r="E124" s="12">
        <v>158</v>
      </c>
      <c r="F124" s="12">
        <v>200</v>
      </c>
      <c r="G124" s="12">
        <v>202</v>
      </c>
      <c r="H124" s="12">
        <v>188</v>
      </c>
      <c r="I124" s="23">
        <v>195</v>
      </c>
      <c r="J124" s="13">
        <f t="shared" si="5"/>
        <v>1143</v>
      </c>
      <c r="K124" s="52">
        <f t="shared" si="14"/>
        <v>190.5</v>
      </c>
      <c r="L124" s="43">
        <v>39043</v>
      </c>
      <c r="M124" s="115" t="s">
        <v>36</v>
      </c>
      <c r="N124" s="88"/>
    </row>
    <row r="125" spans="2:14" ht="12.75">
      <c r="B125" s="68"/>
      <c r="C125" s="10" t="s">
        <v>144</v>
      </c>
      <c r="D125" s="11">
        <v>181</v>
      </c>
      <c r="E125" s="12">
        <v>182</v>
      </c>
      <c r="F125" s="42">
        <v>212</v>
      </c>
      <c r="G125" s="42">
        <v>200</v>
      </c>
      <c r="H125" s="42">
        <v>193</v>
      </c>
      <c r="I125" s="45">
        <v>172</v>
      </c>
      <c r="J125" s="13">
        <f t="shared" si="5"/>
        <v>1140</v>
      </c>
      <c r="K125" s="52">
        <f t="shared" si="14"/>
        <v>190</v>
      </c>
      <c r="L125" s="43">
        <f>L124</f>
        <v>39043</v>
      </c>
      <c r="M125" s="115" t="s">
        <v>148</v>
      </c>
      <c r="N125" s="88"/>
    </row>
    <row r="126" spans="2:14" ht="12.75">
      <c r="B126" s="68"/>
      <c r="C126" s="10" t="s">
        <v>96</v>
      </c>
      <c r="D126" s="11">
        <v>197</v>
      </c>
      <c r="E126" s="12">
        <v>179</v>
      </c>
      <c r="F126" s="12">
        <v>152</v>
      </c>
      <c r="G126" s="12">
        <v>232</v>
      </c>
      <c r="H126" s="12">
        <v>164</v>
      </c>
      <c r="I126" s="23">
        <v>212</v>
      </c>
      <c r="J126" s="13">
        <f t="shared" si="5"/>
        <v>1136</v>
      </c>
      <c r="K126" s="52">
        <f t="shared" si="14"/>
        <v>189.33333333333334</v>
      </c>
      <c r="L126" s="43">
        <f>L125</f>
        <v>39043</v>
      </c>
      <c r="M126" s="115" t="s">
        <v>100</v>
      </c>
      <c r="N126" s="88"/>
    </row>
    <row r="127" spans="2:14" ht="12.75">
      <c r="B127" s="68"/>
      <c r="C127" s="29" t="s">
        <v>146</v>
      </c>
      <c r="D127" s="14">
        <v>197</v>
      </c>
      <c r="E127" s="15">
        <v>243</v>
      </c>
      <c r="F127" s="36">
        <v>174</v>
      </c>
      <c r="G127" s="36">
        <v>178</v>
      </c>
      <c r="H127" s="36">
        <v>169</v>
      </c>
      <c r="I127" s="46">
        <v>174</v>
      </c>
      <c r="J127" s="28">
        <f t="shared" si="5"/>
        <v>1135</v>
      </c>
      <c r="K127" s="53">
        <f t="shared" si="14"/>
        <v>189.16666666666666</v>
      </c>
      <c r="L127" s="43">
        <f>L126</f>
        <v>39043</v>
      </c>
      <c r="M127" s="115" t="s">
        <v>148</v>
      </c>
      <c r="N127" s="88"/>
    </row>
    <row r="128" spans="2:14" ht="12.75">
      <c r="B128" s="68"/>
      <c r="C128" s="16" t="s">
        <v>13</v>
      </c>
      <c r="D128" s="11">
        <v>170</v>
      </c>
      <c r="E128" s="12">
        <v>170</v>
      </c>
      <c r="F128" s="12">
        <v>172</v>
      </c>
      <c r="G128" s="12">
        <v>212</v>
      </c>
      <c r="H128" s="12">
        <v>201</v>
      </c>
      <c r="I128" s="23">
        <v>203</v>
      </c>
      <c r="J128" s="13">
        <f>SUM(D128:I128)</f>
        <v>1128</v>
      </c>
      <c r="K128" s="52">
        <f t="shared" si="14"/>
        <v>188</v>
      </c>
      <c r="L128" s="43">
        <v>39043</v>
      </c>
      <c r="M128" s="115" t="s">
        <v>38</v>
      </c>
      <c r="N128" s="88"/>
    </row>
    <row r="129" spans="2:14" ht="12.75">
      <c r="B129" s="68"/>
      <c r="C129" s="10" t="s">
        <v>85</v>
      </c>
      <c r="D129" s="11">
        <v>183</v>
      </c>
      <c r="E129" s="69">
        <v>206</v>
      </c>
      <c r="F129" s="12">
        <v>173</v>
      </c>
      <c r="G129" s="69">
        <v>242</v>
      </c>
      <c r="H129" s="12">
        <v>182</v>
      </c>
      <c r="I129" s="23">
        <v>140</v>
      </c>
      <c r="J129" s="13">
        <f t="shared" si="5"/>
        <v>1126</v>
      </c>
      <c r="K129" s="52">
        <f t="shared" si="14"/>
        <v>187.66666666666666</v>
      </c>
      <c r="L129" s="43">
        <v>39045</v>
      </c>
      <c r="M129" s="115" t="s">
        <v>79</v>
      </c>
      <c r="N129" s="88"/>
    </row>
    <row r="130" spans="2:14" ht="12.75">
      <c r="B130" s="68"/>
      <c r="C130" s="30" t="s">
        <v>176</v>
      </c>
      <c r="D130" s="31">
        <v>196</v>
      </c>
      <c r="E130" s="32">
        <v>137</v>
      </c>
      <c r="F130" s="44">
        <v>162</v>
      </c>
      <c r="G130" s="44">
        <v>159</v>
      </c>
      <c r="H130" s="44">
        <v>244</v>
      </c>
      <c r="I130" s="47">
        <v>221</v>
      </c>
      <c r="J130" s="33">
        <f t="shared" si="5"/>
        <v>1119</v>
      </c>
      <c r="K130" s="54">
        <f t="shared" si="14"/>
        <v>186.5</v>
      </c>
      <c r="L130" s="43">
        <v>39046</v>
      </c>
      <c r="M130" s="115" t="s">
        <v>183</v>
      </c>
      <c r="N130" s="88"/>
    </row>
    <row r="131" spans="2:14" ht="12.75">
      <c r="B131" s="68"/>
      <c r="C131" s="10" t="s">
        <v>8</v>
      </c>
      <c r="D131" s="11">
        <v>202</v>
      </c>
      <c r="E131" s="12">
        <v>157</v>
      </c>
      <c r="F131" s="12">
        <v>156</v>
      </c>
      <c r="G131" s="12">
        <v>190</v>
      </c>
      <c r="H131" s="12">
        <v>215</v>
      </c>
      <c r="I131" s="23">
        <v>191</v>
      </c>
      <c r="J131" s="13">
        <f t="shared" si="5"/>
        <v>1111</v>
      </c>
      <c r="K131" s="52">
        <f t="shared" si="14"/>
        <v>185.16666666666666</v>
      </c>
      <c r="L131" s="43">
        <v>39043</v>
      </c>
      <c r="M131" s="115" t="s">
        <v>38</v>
      </c>
      <c r="N131" s="90"/>
    </row>
    <row r="132" spans="2:14" ht="12.75">
      <c r="B132" s="68"/>
      <c r="C132" s="10" t="s">
        <v>21</v>
      </c>
      <c r="D132" s="11">
        <v>172</v>
      </c>
      <c r="E132" s="12">
        <v>201</v>
      </c>
      <c r="F132" s="12">
        <v>177</v>
      </c>
      <c r="G132" s="12">
        <v>214</v>
      </c>
      <c r="H132" s="12">
        <v>166</v>
      </c>
      <c r="I132" s="23">
        <v>175</v>
      </c>
      <c r="J132" s="13">
        <f t="shared" si="5"/>
        <v>1105</v>
      </c>
      <c r="K132" s="52">
        <f t="shared" si="14"/>
        <v>184.16666666666666</v>
      </c>
      <c r="L132" s="43">
        <v>39043</v>
      </c>
      <c r="M132" s="115" t="s">
        <v>36</v>
      </c>
      <c r="N132" s="88"/>
    </row>
    <row r="133" spans="2:14" ht="12.75">
      <c r="B133" s="68"/>
      <c r="C133" s="10" t="s">
        <v>102</v>
      </c>
      <c r="D133" s="11">
        <v>168</v>
      </c>
      <c r="E133" s="12">
        <v>207</v>
      </c>
      <c r="F133" s="42">
        <v>191</v>
      </c>
      <c r="G133" s="42">
        <v>216</v>
      </c>
      <c r="H133" s="42">
        <v>165</v>
      </c>
      <c r="I133" s="45">
        <v>155</v>
      </c>
      <c r="J133" s="13">
        <f>SUM(D133:I133)</f>
        <v>1102</v>
      </c>
      <c r="K133" s="52">
        <f t="shared" si="14"/>
        <v>183.66666666666666</v>
      </c>
      <c r="L133" s="43">
        <v>39045</v>
      </c>
      <c r="M133" s="86" t="s">
        <v>103</v>
      </c>
      <c r="N133" s="90"/>
    </row>
    <row r="134" spans="2:14" ht="12.75">
      <c r="B134" s="68"/>
      <c r="C134" s="10" t="s">
        <v>178</v>
      </c>
      <c r="D134" s="11">
        <v>216</v>
      </c>
      <c r="E134" s="12">
        <v>151</v>
      </c>
      <c r="F134" s="42">
        <v>199</v>
      </c>
      <c r="G134" s="42">
        <v>168</v>
      </c>
      <c r="H134" s="42">
        <v>167</v>
      </c>
      <c r="I134" s="45">
        <v>199</v>
      </c>
      <c r="J134" s="13">
        <f t="shared" si="5"/>
        <v>1100</v>
      </c>
      <c r="K134" s="52">
        <f t="shared" si="14"/>
        <v>183.33333333333334</v>
      </c>
      <c r="L134" s="43">
        <v>39046</v>
      </c>
      <c r="M134" s="115" t="s">
        <v>183</v>
      </c>
      <c r="N134" s="88"/>
    </row>
    <row r="135" spans="2:14" ht="12.75">
      <c r="B135" s="68"/>
      <c r="C135" s="10" t="s">
        <v>24</v>
      </c>
      <c r="D135" s="11">
        <v>202</v>
      </c>
      <c r="E135" s="12">
        <v>172</v>
      </c>
      <c r="F135" s="12">
        <v>176</v>
      </c>
      <c r="G135" s="12">
        <v>186</v>
      </c>
      <c r="H135" s="12">
        <v>183</v>
      </c>
      <c r="I135" s="23">
        <v>177</v>
      </c>
      <c r="J135" s="13">
        <f t="shared" si="5"/>
        <v>1096</v>
      </c>
      <c r="K135" s="52">
        <f t="shared" si="14"/>
        <v>182.66666666666666</v>
      </c>
      <c r="L135" s="43">
        <v>39044</v>
      </c>
      <c r="M135" s="115" t="s">
        <v>37</v>
      </c>
      <c r="N135" s="88"/>
    </row>
    <row r="136" spans="2:14" ht="12.75">
      <c r="B136" s="68"/>
      <c r="C136" s="10" t="s">
        <v>93</v>
      </c>
      <c r="D136" s="11">
        <v>191</v>
      </c>
      <c r="E136" s="12">
        <v>177</v>
      </c>
      <c r="F136" s="12">
        <v>173</v>
      </c>
      <c r="G136" s="12">
        <v>194</v>
      </c>
      <c r="H136" s="12">
        <v>169</v>
      </c>
      <c r="I136" s="23">
        <v>191</v>
      </c>
      <c r="J136" s="13">
        <f t="shared" si="5"/>
        <v>1095</v>
      </c>
      <c r="K136" s="52">
        <f t="shared" si="14"/>
        <v>182.5</v>
      </c>
      <c r="L136" s="43">
        <f>L135</f>
        <v>39044</v>
      </c>
      <c r="M136" s="115" t="s">
        <v>100</v>
      </c>
      <c r="N136" s="88"/>
    </row>
    <row r="137" spans="2:14" ht="12.75">
      <c r="B137" s="68"/>
      <c r="C137" s="10" t="s">
        <v>156</v>
      </c>
      <c r="D137" s="11">
        <v>174</v>
      </c>
      <c r="E137" s="12">
        <v>210</v>
      </c>
      <c r="F137" s="42">
        <v>171</v>
      </c>
      <c r="G137" s="42">
        <v>178</v>
      </c>
      <c r="H137" s="42">
        <v>178</v>
      </c>
      <c r="I137" s="45">
        <v>183</v>
      </c>
      <c r="J137" s="13">
        <f t="shared" si="5"/>
        <v>1094</v>
      </c>
      <c r="K137" s="52">
        <f t="shared" si="14"/>
        <v>182.33333333333334</v>
      </c>
      <c r="L137" s="43">
        <f>L136</f>
        <v>39044</v>
      </c>
      <c r="M137" s="115" t="s">
        <v>161</v>
      </c>
      <c r="N137" s="88"/>
    </row>
    <row r="138" spans="2:14" ht="12.75">
      <c r="B138" s="68"/>
      <c r="C138" s="30" t="s">
        <v>157</v>
      </c>
      <c r="D138" s="31">
        <v>173</v>
      </c>
      <c r="E138" s="32">
        <v>180</v>
      </c>
      <c r="F138" s="44">
        <v>180</v>
      </c>
      <c r="G138" s="44">
        <v>179</v>
      </c>
      <c r="H138" s="44">
        <v>187</v>
      </c>
      <c r="I138" s="47">
        <v>190</v>
      </c>
      <c r="J138" s="33">
        <f t="shared" si="5"/>
        <v>1089</v>
      </c>
      <c r="K138" s="54">
        <f t="shared" si="14"/>
        <v>181.5</v>
      </c>
      <c r="L138" s="43">
        <f>L137</f>
        <v>39044</v>
      </c>
      <c r="M138" s="115" t="s">
        <v>161</v>
      </c>
      <c r="N138" s="88"/>
    </row>
    <row r="139" spans="1:14" s="41" customFormat="1" ht="12.75">
      <c r="A139" s="8"/>
      <c r="B139" s="68"/>
      <c r="C139" s="10" t="s">
        <v>87</v>
      </c>
      <c r="D139" s="11">
        <v>138</v>
      </c>
      <c r="E139" s="12">
        <v>191</v>
      </c>
      <c r="F139" s="12">
        <v>184</v>
      </c>
      <c r="G139" s="12">
        <v>191</v>
      </c>
      <c r="H139" s="69">
        <v>200</v>
      </c>
      <c r="I139" s="23">
        <v>181</v>
      </c>
      <c r="J139" s="13">
        <f t="shared" si="5"/>
        <v>1085</v>
      </c>
      <c r="K139" s="52">
        <f t="shared" si="14"/>
        <v>180.83333333333334</v>
      </c>
      <c r="L139" s="43">
        <v>39045</v>
      </c>
      <c r="M139" s="115" t="s">
        <v>79</v>
      </c>
      <c r="N139" s="88"/>
    </row>
    <row r="140" spans="1:14" s="41" customFormat="1" ht="12.75">
      <c r="A140" s="8"/>
      <c r="B140" s="68"/>
      <c r="C140" s="29" t="s">
        <v>174</v>
      </c>
      <c r="D140" s="14">
        <v>168</v>
      </c>
      <c r="E140" s="15">
        <v>169</v>
      </c>
      <c r="F140" s="36">
        <v>266</v>
      </c>
      <c r="G140" s="36">
        <v>171</v>
      </c>
      <c r="H140" s="36">
        <v>141</v>
      </c>
      <c r="I140" s="46">
        <v>166</v>
      </c>
      <c r="J140" s="28">
        <f t="shared" si="5"/>
        <v>1081</v>
      </c>
      <c r="K140" s="53">
        <f t="shared" si="14"/>
        <v>180.16666666666666</v>
      </c>
      <c r="L140" s="43">
        <v>39046</v>
      </c>
      <c r="M140" s="115" t="s">
        <v>183</v>
      </c>
      <c r="N140" s="88"/>
    </row>
    <row r="141" spans="1:14" s="41" customFormat="1" ht="12.75">
      <c r="A141" s="8"/>
      <c r="B141" s="68"/>
      <c r="C141" s="30" t="s">
        <v>143</v>
      </c>
      <c r="D141" s="31">
        <v>179</v>
      </c>
      <c r="E141" s="32">
        <v>182</v>
      </c>
      <c r="F141" s="44">
        <v>204</v>
      </c>
      <c r="G141" s="44">
        <v>196</v>
      </c>
      <c r="H141" s="44">
        <v>159</v>
      </c>
      <c r="I141" s="47">
        <v>157</v>
      </c>
      <c r="J141" s="33">
        <f t="shared" si="5"/>
        <v>1077</v>
      </c>
      <c r="K141" s="54">
        <f t="shared" si="14"/>
        <v>179.5</v>
      </c>
      <c r="L141" s="43">
        <f>L140</f>
        <v>39046</v>
      </c>
      <c r="M141" s="115" t="s">
        <v>148</v>
      </c>
      <c r="N141" s="88"/>
    </row>
    <row r="142" spans="1:14" s="41" customFormat="1" ht="12.75">
      <c r="A142" s="8"/>
      <c r="B142" s="9"/>
      <c r="C142" s="10" t="s">
        <v>14</v>
      </c>
      <c r="D142" s="11">
        <v>187</v>
      </c>
      <c r="E142" s="12">
        <v>162</v>
      </c>
      <c r="F142" s="12">
        <v>213</v>
      </c>
      <c r="G142" s="12">
        <v>194</v>
      </c>
      <c r="H142" s="12">
        <v>180</v>
      </c>
      <c r="I142" s="23">
        <v>140</v>
      </c>
      <c r="J142" s="13">
        <f>SUM(D142:I142)</f>
        <v>1076</v>
      </c>
      <c r="K142" s="52">
        <f t="shared" si="14"/>
        <v>179.33333333333334</v>
      </c>
      <c r="L142" s="43">
        <v>39043</v>
      </c>
      <c r="M142" s="115" t="s">
        <v>36</v>
      </c>
      <c r="N142" s="92"/>
    </row>
    <row r="143" spans="1:14" s="41" customFormat="1" ht="12.75">
      <c r="A143" s="8"/>
      <c r="B143" s="9"/>
      <c r="C143" s="29" t="s">
        <v>116</v>
      </c>
      <c r="D143" s="14">
        <v>170</v>
      </c>
      <c r="E143" s="15">
        <v>158</v>
      </c>
      <c r="F143" s="36">
        <v>188</v>
      </c>
      <c r="G143" s="36">
        <v>191</v>
      </c>
      <c r="H143" s="36">
        <v>192</v>
      </c>
      <c r="I143" s="46">
        <v>175</v>
      </c>
      <c r="J143" s="28">
        <f t="shared" si="5"/>
        <v>1074</v>
      </c>
      <c r="K143" s="53">
        <f t="shared" si="14"/>
        <v>179</v>
      </c>
      <c r="L143" s="43">
        <f>L142</f>
        <v>39043</v>
      </c>
      <c r="M143" s="115" t="s">
        <v>126</v>
      </c>
      <c r="N143" s="90"/>
    </row>
    <row r="144" spans="1:14" s="41" customFormat="1" ht="12.75">
      <c r="A144" s="8"/>
      <c r="B144" s="9"/>
      <c r="C144" s="10" t="s">
        <v>83</v>
      </c>
      <c r="D144" s="71">
        <v>200</v>
      </c>
      <c r="E144" s="12">
        <v>168</v>
      </c>
      <c r="F144" s="12">
        <v>144</v>
      </c>
      <c r="G144" s="12">
        <v>181</v>
      </c>
      <c r="H144" s="12">
        <v>184</v>
      </c>
      <c r="I144" s="23">
        <v>194</v>
      </c>
      <c r="J144" s="13">
        <f t="shared" si="5"/>
        <v>1071</v>
      </c>
      <c r="K144" s="52">
        <f t="shared" si="14"/>
        <v>178.5</v>
      </c>
      <c r="L144" s="43">
        <v>39045</v>
      </c>
      <c r="M144" s="115" t="s">
        <v>79</v>
      </c>
      <c r="N144" s="90"/>
    </row>
    <row r="145" spans="1:14" s="41" customFormat="1" ht="12.75">
      <c r="A145" s="8"/>
      <c r="B145" s="9"/>
      <c r="C145" s="10" t="s">
        <v>182</v>
      </c>
      <c r="D145" s="11">
        <v>215</v>
      </c>
      <c r="E145" s="12">
        <v>181</v>
      </c>
      <c r="F145" s="42">
        <v>168</v>
      </c>
      <c r="G145" s="42">
        <v>168</v>
      </c>
      <c r="H145" s="42">
        <v>147</v>
      </c>
      <c r="I145" s="45">
        <v>170</v>
      </c>
      <c r="J145" s="13">
        <f t="shared" si="5"/>
        <v>1049</v>
      </c>
      <c r="K145" s="52">
        <f t="shared" si="14"/>
        <v>174.83333333333334</v>
      </c>
      <c r="L145" s="43">
        <v>39046</v>
      </c>
      <c r="M145" s="115" t="s">
        <v>183</v>
      </c>
      <c r="N145" s="88"/>
    </row>
    <row r="146" spans="2:14" s="41" customFormat="1" ht="12.75">
      <c r="B146" s="9"/>
      <c r="C146" s="10" t="s">
        <v>30</v>
      </c>
      <c r="D146" s="11">
        <v>165</v>
      </c>
      <c r="E146" s="12">
        <v>195</v>
      </c>
      <c r="F146" s="12">
        <v>146</v>
      </c>
      <c r="G146" s="12">
        <v>204</v>
      </c>
      <c r="H146" s="12">
        <v>183</v>
      </c>
      <c r="I146" s="23">
        <v>144</v>
      </c>
      <c r="J146" s="13">
        <f t="shared" si="5"/>
        <v>1037</v>
      </c>
      <c r="K146" s="52">
        <f t="shared" si="14"/>
        <v>172.83333333333334</v>
      </c>
      <c r="L146" s="43">
        <v>39044</v>
      </c>
      <c r="M146" s="115" t="s">
        <v>37</v>
      </c>
      <c r="N146" s="88"/>
    </row>
    <row r="147" spans="1:14" s="41" customFormat="1" ht="12.75">
      <c r="A147" s="8"/>
      <c r="B147" s="9"/>
      <c r="C147" s="10" t="s">
        <v>54</v>
      </c>
      <c r="D147" s="11">
        <v>177</v>
      </c>
      <c r="E147" s="12">
        <v>203</v>
      </c>
      <c r="F147" s="42">
        <v>167</v>
      </c>
      <c r="G147" s="42">
        <v>169</v>
      </c>
      <c r="H147" s="42">
        <v>186</v>
      </c>
      <c r="I147" s="45">
        <v>135</v>
      </c>
      <c r="J147" s="13">
        <f t="shared" si="5"/>
        <v>1037</v>
      </c>
      <c r="K147" s="52">
        <f t="shared" si="14"/>
        <v>172.83333333333334</v>
      </c>
      <c r="L147" s="43">
        <v>39044</v>
      </c>
      <c r="M147" s="86" t="s">
        <v>64</v>
      </c>
      <c r="N147" s="88"/>
    </row>
    <row r="148" spans="1:14" s="41" customFormat="1" ht="12.75">
      <c r="A148" s="8"/>
      <c r="B148" s="9"/>
      <c r="C148" s="10" t="s">
        <v>190</v>
      </c>
      <c r="D148" s="11">
        <v>172</v>
      </c>
      <c r="E148" s="12">
        <v>161</v>
      </c>
      <c r="F148" s="42">
        <v>149</v>
      </c>
      <c r="G148" s="42">
        <v>163</v>
      </c>
      <c r="H148" s="42">
        <v>198</v>
      </c>
      <c r="I148" s="45">
        <v>192</v>
      </c>
      <c r="J148" s="13">
        <f t="shared" si="5"/>
        <v>1035</v>
      </c>
      <c r="K148" s="52">
        <f t="shared" si="14"/>
        <v>172.5</v>
      </c>
      <c r="L148" s="43">
        <v>39046</v>
      </c>
      <c r="M148" s="115" t="s">
        <v>196</v>
      </c>
      <c r="N148" s="88"/>
    </row>
    <row r="149" spans="1:14" s="41" customFormat="1" ht="12.75">
      <c r="A149" s="8"/>
      <c r="B149" s="9"/>
      <c r="C149" s="29" t="s">
        <v>122</v>
      </c>
      <c r="D149" s="14">
        <v>146</v>
      </c>
      <c r="E149" s="15">
        <v>157</v>
      </c>
      <c r="F149" s="36">
        <v>168</v>
      </c>
      <c r="G149" s="36">
        <v>181</v>
      </c>
      <c r="H149" s="36">
        <v>179</v>
      </c>
      <c r="I149" s="46">
        <v>202</v>
      </c>
      <c r="J149" s="28">
        <f t="shared" si="5"/>
        <v>1033</v>
      </c>
      <c r="K149" s="53">
        <f t="shared" si="14"/>
        <v>172.16666666666666</v>
      </c>
      <c r="L149" s="43">
        <f>L148</f>
        <v>39046</v>
      </c>
      <c r="M149" s="115" t="s">
        <v>126</v>
      </c>
      <c r="N149" s="88"/>
    </row>
    <row r="150" spans="1:14" s="41" customFormat="1" ht="12.75">
      <c r="A150" s="8"/>
      <c r="B150" s="9"/>
      <c r="C150" s="29" t="s">
        <v>25</v>
      </c>
      <c r="D150" s="14">
        <v>171</v>
      </c>
      <c r="E150" s="15">
        <v>175</v>
      </c>
      <c r="F150" s="15">
        <v>180</v>
      </c>
      <c r="G150" s="15">
        <v>165</v>
      </c>
      <c r="H150" s="15">
        <v>165</v>
      </c>
      <c r="I150" s="37">
        <v>177</v>
      </c>
      <c r="J150" s="28">
        <f t="shared" si="5"/>
        <v>1033</v>
      </c>
      <c r="K150" s="53">
        <f t="shared" si="14"/>
        <v>172.16666666666666</v>
      </c>
      <c r="L150" s="43">
        <v>39044</v>
      </c>
      <c r="M150" s="115" t="s">
        <v>37</v>
      </c>
      <c r="N150" s="90"/>
    </row>
    <row r="151" spans="1:14" s="41" customFormat="1" ht="12.75">
      <c r="A151" s="8"/>
      <c r="B151" s="9"/>
      <c r="C151" s="10" t="s">
        <v>175</v>
      </c>
      <c r="D151" s="11">
        <v>168</v>
      </c>
      <c r="E151" s="12">
        <v>171</v>
      </c>
      <c r="F151" s="42">
        <v>165</v>
      </c>
      <c r="G151" s="42">
        <v>184</v>
      </c>
      <c r="H151" s="42">
        <v>179</v>
      </c>
      <c r="I151" s="45">
        <v>164</v>
      </c>
      <c r="J151" s="13">
        <f>SUM(D151:I151)</f>
        <v>1031</v>
      </c>
      <c r="K151" s="52">
        <f t="shared" si="14"/>
        <v>171.83333333333334</v>
      </c>
      <c r="L151" s="43">
        <v>39046</v>
      </c>
      <c r="M151" s="115" t="s">
        <v>183</v>
      </c>
      <c r="N151" s="88"/>
    </row>
    <row r="152" spans="1:14" s="41" customFormat="1" ht="12.75">
      <c r="A152" s="8"/>
      <c r="B152" s="9"/>
      <c r="C152" s="10" t="s">
        <v>88</v>
      </c>
      <c r="D152" s="11">
        <v>132</v>
      </c>
      <c r="E152" s="12">
        <v>174</v>
      </c>
      <c r="F152" s="12">
        <v>169</v>
      </c>
      <c r="G152" s="12">
        <v>188</v>
      </c>
      <c r="H152" s="12">
        <v>189</v>
      </c>
      <c r="I152" s="23">
        <v>175</v>
      </c>
      <c r="J152" s="13">
        <f t="shared" si="5"/>
        <v>1027</v>
      </c>
      <c r="K152" s="52">
        <f aca="true" t="shared" si="15" ref="K152:K183">AVERAGE(D152:I152)</f>
        <v>171.16666666666666</v>
      </c>
      <c r="L152" s="43">
        <v>39045</v>
      </c>
      <c r="M152" s="115" t="s">
        <v>79</v>
      </c>
      <c r="N152" s="88"/>
    </row>
    <row r="153" spans="1:18" s="35" customFormat="1" ht="12.75">
      <c r="A153" s="8"/>
      <c r="B153" s="9"/>
      <c r="C153" s="77" t="s">
        <v>193</v>
      </c>
      <c r="D153" s="78">
        <v>166</v>
      </c>
      <c r="E153" s="79">
        <v>165</v>
      </c>
      <c r="F153" s="80">
        <v>206</v>
      </c>
      <c r="G153" s="80">
        <v>165</v>
      </c>
      <c r="H153" s="80">
        <v>165</v>
      </c>
      <c r="I153" s="81">
        <v>159</v>
      </c>
      <c r="J153" s="82">
        <f t="shared" si="5"/>
        <v>1026</v>
      </c>
      <c r="K153" s="83">
        <f t="shared" si="15"/>
        <v>171</v>
      </c>
      <c r="L153" s="43">
        <v>39046</v>
      </c>
      <c r="M153" s="115" t="s">
        <v>196</v>
      </c>
      <c r="N153" s="88"/>
      <c r="O153" s="22"/>
      <c r="P153" s="22"/>
      <c r="Q153" s="22"/>
      <c r="R153" s="22"/>
    </row>
    <row r="154" spans="2:14" ht="12.75">
      <c r="B154" s="9"/>
      <c r="C154" s="77" t="s">
        <v>145</v>
      </c>
      <c r="D154" s="78">
        <v>194</v>
      </c>
      <c r="E154" s="79">
        <v>181</v>
      </c>
      <c r="F154" s="80">
        <v>130</v>
      </c>
      <c r="G154" s="80">
        <v>176</v>
      </c>
      <c r="H154" s="80">
        <v>185</v>
      </c>
      <c r="I154" s="81">
        <v>158</v>
      </c>
      <c r="J154" s="82">
        <f t="shared" si="5"/>
        <v>1024</v>
      </c>
      <c r="K154" s="83">
        <f t="shared" si="15"/>
        <v>170.66666666666666</v>
      </c>
      <c r="L154" s="43">
        <f>L153</f>
        <v>39046</v>
      </c>
      <c r="M154" s="115" t="s">
        <v>148</v>
      </c>
      <c r="N154" s="88"/>
    </row>
    <row r="155" spans="2:14" ht="12.75">
      <c r="B155" s="9"/>
      <c r="C155" s="27" t="s">
        <v>98</v>
      </c>
      <c r="D155" s="20">
        <v>172</v>
      </c>
      <c r="E155" s="21">
        <v>153</v>
      </c>
      <c r="F155" s="21">
        <v>165</v>
      </c>
      <c r="G155" s="21">
        <v>201</v>
      </c>
      <c r="H155" s="21">
        <v>152</v>
      </c>
      <c r="I155" s="50">
        <v>180</v>
      </c>
      <c r="J155" s="28">
        <f>SUM(D155:I155)</f>
        <v>1023</v>
      </c>
      <c r="K155" s="53">
        <f t="shared" si="15"/>
        <v>170.5</v>
      </c>
      <c r="L155" s="43">
        <f>L154</f>
        <v>39046</v>
      </c>
      <c r="M155" s="115" t="s">
        <v>100</v>
      </c>
      <c r="N155" s="88"/>
    </row>
    <row r="156" spans="2:14" ht="12.75">
      <c r="B156" s="9"/>
      <c r="C156" s="30" t="s">
        <v>65</v>
      </c>
      <c r="D156" s="31">
        <v>139</v>
      </c>
      <c r="E156" s="32">
        <v>167</v>
      </c>
      <c r="F156" s="44">
        <v>150</v>
      </c>
      <c r="G156" s="44">
        <v>162</v>
      </c>
      <c r="H156" s="44">
        <v>208</v>
      </c>
      <c r="I156" s="47">
        <v>188</v>
      </c>
      <c r="J156" s="33">
        <f t="shared" si="5"/>
        <v>1014</v>
      </c>
      <c r="K156" s="54">
        <f t="shared" si="15"/>
        <v>169</v>
      </c>
      <c r="L156" s="43">
        <v>39044</v>
      </c>
      <c r="M156" s="86" t="s">
        <v>64</v>
      </c>
      <c r="N156" s="88"/>
    </row>
    <row r="157" spans="2:14" ht="12.75">
      <c r="B157" s="9"/>
      <c r="C157" s="10" t="s">
        <v>178</v>
      </c>
      <c r="D157" s="11">
        <v>133</v>
      </c>
      <c r="E157" s="12">
        <v>179</v>
      </c>
      <c r="F157" s="42">
        <v>158</v>
      </c>
      <c r="G157" s="42">
        <v>191</v>
      </c>
      <c r="H157" s="42">
        <v>161</v>
      </c>
      <c r="I157" s="45">
        <v>189</v>
      </c>
      <c r="J157" s="13">
        <f t="shared" si="5"/>
        <v>1011</v>
      </c>
      <c r="K157" s="52">
        <f t="shared" si="15"/>
        <v>168.5</v>
      </c>
      <c r="L157" s="43">
        <v>39046</v>
      </c>
      <c r="M157" s="115" t="s">
        <v>196</v>
      </c>
      <c r="N157" s="88"/>
    </row>
    <row r="158" spans="2:14" ht="12.75">
      <c r="B158" s="9"/>
      <c r="C158" s="29" t="s">
        <v>99</v>
      </c>
      <c r="D158" s="14">
        <v>149</v>
      </c>
      <c r="E158" s="15">
        <v>183</v>
      </c>
      <c r="F158" s="15">
        <v>165</v>
      </c>
      <c r="G158" s="15">
        <v>166</v>
      </c>
      <c r="H158" s="15">
        <v>202</v>
      </c>
      <c r="I158" s="37">
        <v>146</v>
      </c>
      <c r="J158" s="28">
        <f>SUM(D158:I158)</f>
        <v>1011</v>
      </c>
      <c r="K158" s="53">
        <f t="shared" si="15"/>
        <v>168.5</v>
      </c>
      <c r="L158" s="43">
        <f>L157</f>
        <v>39046</v>
      </c>
      <c r="M158" s="115" t="s">
        <v>100</v>
      </c>
      <c r="N158" s="89"/>
    </row>
    <row r="159" spans="2:14" ht="12.75">
      <c r="B159" s="9"/>
      <c r="C159" s="10" t="s">
        <v>150</v>
      </c>
      <c r="D159" s="11">
        <v>192</v>
      </c>
      <c r="E159" s="12">
        <v>158</v>
      </c>
      <c r="F159" s="42">
        <v>173</v>
      </c>
      <c r="G159" s="42">
        <v>167</v>
      </c>
      <c r="H159" s="42">
        <v>173</v>
      </c>
      <c r="I159" s="45">
        <v>145</v>
      </c>
      <c r="J159" s="13">
        <f t="shared" si="5"/>
        <v>1008</v>
      </c>
      <c r="K159" s="52">
        <f t="shared" si="15"/>
        <v>168</v>
      </c>
      <c r="L159" s="43">
        <f>L158</f>
        <v>39046</v>
      </c>
      <c r="M159" s="115" t="s">
        <v>161</v>
      </c>
      <c r="N159" s="88"/>
    </row>
    <row r="160" spans="2:14" ht="12.75">
      <c r="B160" s="9"/>
      <c r="C160" s="29" t="s">
        <v>113</v>
      </c>
      <c r="D160" s="14">
        <v>172</v>
      </c>
      <c r="E160" s="15">
        <v>149</v>
      </c>
      <c r="F160" s="36">
        <v>135</v>
      </c>
      <c r="G160" s="36">
        <v>175</v>
      </c>
      <c r="H160" s="36">
        <v>140</v>
      </c>
      <c r="I160" s="46">
        <v>234</v>
      </c>
      <c r="J160" s="28">
        <f t="shared" si="5"/>
        <v>1005</v>
      </c>
      <c r="K160" s="53">
        <f t="shared" si="15"/>
        <v>167.5</v>
      </c>
      <c r="L160" s="43">
        <v>39045</v>
      </c>
      <c r="M160" s="86" t="s">
        <v>103</v>
      </c>
      <c r="N160" s="88"/>
    </row>
    <row r="161" spans="1:14" ht="12.75">
      <c r="A161" s="41"/>
      <c r="B161" s="9"/>
      <c r="C161" s="10" t="s">
        <v>5</v>
      </c>
      <c r="D161" s="11">
        <v>170</v>
      </c>
      <c r="E161" s="12">
        <v>119</v>
      </c>
      <c r="F161" s="12">
        <v>184</v>
      </c>
      <c r="G161" s="12">
        <v>149</v>
      </c>
      <c r="H161" s="12">
        <v>167</v>
      </c>
      <c r="I161" s="23">
        <v>214</v>
      </c>
      <c r="J161" s="13">
        <f t="shared" si="5"/>
        <v>1003</v>
      </c>
      <c r="K161" s="52">
        <f t="shared" si="15"/>
        <v>167.16666666666666</v>
      </c>
      <c r="L161" s="43">
        <v>39043</v>
      </c>
      <c r="M161" s="115" t="s">
        <v>38</v>
      </c>
      <c r="N161" s="88"/>
    </row>
    <row r="162" spans="2:14" ht="12.75">
      <c r="B162" s="9"/>
      <c r="C162" s="16" t="s">
        <v>163</v>
      </c>
      <c r="D162" s="11">
        <v>182</v>
      </c>
      <c r="E162" s="12">
        <v>165</v>
      </c>
      <c r="F162" s="12">
        <v>137</v>
      </c>
      <c r="G162" s="12">
        <v>133</v>
      </c>
      <c r="H162" s="12">
        <v>193</v>
      </c>
      <c r="I162" s="23">
        <v>192</v>
      </c>
      <c r="J162" s="13">
        <f>SUM(D162:I162)</f>
        <v>1002</v>
      </c>
      <c r="K162" s="52">
        <f t="shared" si="15"/>
        <v>167</v>
      </c>
      <c r="L162" s="43">
        <v>39046</v>
      </c>
      <c r="M162" s="115" t="s">
        <v>173</v>
      </c>
      <c r="N162" s="88"/>
    </row>
    <row r="163" spans="2:14" ht="12.75">
      <c r="B163" s="9"/>
      <c r="C163" s="17" t="s">
        <v>170</v>
      </c>
      <c r="D163" s="18">
        <v>189</v>
      </c>
      <c r="E163" s="19">
        <v>179</v>
      </c>
      <c r="F163" s="19">
        <v>170</v>
      </c>
      <c r="G163" s="19">
        <v>145</v>
      </c>
      <c r="H163" s="19">
        <v>154</v>
      </c>
      <c r="I163" s="49">
        <v>162</v>
      </c>
      <c r="J163" s="13">
        <f>SUM(D163:I163)</f>
        <v>999</v>
      </c>
      <c r="K163" s="52">
        <f t="shared" si="15"/>
        <v>166.5</v>
      </c>
      <c r="L163" s="43">
        <v>39046</v>
      </c>
      <c r="M163" s="115" t="s">
        <v>173</v>
      </c>
      <c r="N163" s="88"/>
    </row>
    <row r="164" spans="2:14" ht="12.75">
      <c r="B164" s="9"/>
      <c r="C164" s="29" t="s">
        <v>164</v>
      </c>
      <c r="D164" s="14">
        <v>134</v>
      </c>
      <c r="E164" s="15">
        <v>132</v>
      </c>
      <c r="F164" s="15">
        <v>164</v>
      </c>
      <c r="G164" s="15">
        <v>159</v>
      </c>
      <c r="H164" s="15">
        <v>179</v>
      </c>
      <c r="I164" s="37">
        <v>221</v>
      </c>
      <c r="J164" s="28">
        <f>SUM(D164:I164)</f>
        <v>989</v>
      </c>
      <c r="K164" s="53">
        <f t="shared" si="15"/>
        <v>164.83333333333334</v>
      </c>
      <c r="L164" s="43">
        <v>39046</v>
      </c>
      <c r="M164" s="115" t="s">
        <v>173</v>
      </c>
      <c r="N164" s="88"/>
    </row>
    <row r="165" spans="2:18" ht="12.75">
      <c r="B165" s="9"/>
      <c r="C165" s="10" t="s">
        <v>154</v>
      </c>
      <c r="D165" s="11">
        <v>146</v>
      </c>
      <c r="E165" s="12">
        <v>137</v>
      </c>
      <c r="F165" s="42">
        <v>200</v>
      </c>
      <c r="G165" s="42">
        <v>148</v>
      </c>
      <c r="H165" s="42">
        <v>188</v>
      </c>
      <c r="I165" s="45">
        <v>169</v>
      </c>
      <c r="J165" s="13">
        <f t="shared" si="5"/>
        <v>988</v>
      </c>
      <c r="K165" s="52">
        <f t="shared" si="15"/>
        <v>164.66666666666666</v>
      </c>
      <c r="L165" s="43">
        <v>39046</v>
      </c>
      <c r="M165" s="115" t="s">
        <v>161</v>
      </c>
      <c r="N165" s="88"/>
      <c r="O165" s="22"/>
      <c r="P165" s="22"/>
      <c r="Q165" s="22"/>
      <c r="R165" s="22"/>
    </row>
    <row r="166" spans="2:18" ht="12.75">
      <c r="B166" s="9"/>
      <c r="C166" s="10" t="s">
        <v>28</v>
      </c>
      <c r="D166" s="11">
        <v>156</v>
      </c>
      <c r="E166" s="12">
        <v>138</v>
      </c>
      <c r="F166" s="12">
        <v>178</v>
      </c>
      <c r="G166" s="12">
        <v>157</v>
      </c>
      <c r="H166" s="12">
        <v>193</v>
      </c>
      <c r="I166" s="23">
        <v>166</v>
      </c>
      <c r="J166" s="13">
        <f>SUM(D166:I166)</f>
        <v>988</v>
      </c>
      <c r="K166" s="52">
        <f t="shared" si="15"/>
        <v>164.66666666666666</v>
      </c>
      <c r="L166" s="43">
        <v>39044</v>
      </c>
      <c r="M166" s="115" t="s">
        <v>37</v>
      </c>
      <c r="N166" s="88"/>
      <c r="O166" s="22"/>
      <c r="P166" s="22"/>
      <c r="Q166" s="22"/>
      <c r="R166" s="22"/>
    </row>
    <row r="167" spans="2:14" ht="12.75">
      <c r="B167" s="9"/>
      <c r="C167" s="29" t="s">
        <v>22</v>
      </c>
      <c r="D167" s="14">
        <v>170</v>
      </c>
      <c r="E167" s="15">
        <v>190</v>
      </c>
      <c r="F167" s="15">
        <v>128</v>
      </c>
      <c r="G167" s="15">
        <v>167</v>
      </c>
      <c r="H167" s="15">
        <v>166</v>
      </c>
      <c r="I167" s="37">
        <v>160</v>
      </c>
      <c r="J167" s="28">
        <f t="shared" si="5"/>
        <v>981</v>
      </c>
      <c r="K167" s="53">
        <f t="shared" si="15"/>
        <v>163.5</v>
      </c>
      <c r="L167" s="43">
        <v>39043</v>
      </c>
      <c r="M167" s="115" t="s">
        <v>36</v>
      </c>
      <c r="N167" s="88"/>
    </row>
    <row r="168" spans="2:14" ht="12.75">
      <c r="B168" s="9"/>
      <c r="C168" s="16" t="s">
        <v>70</v>
      </c>
      <c r="D168" s="11">
        <v>178</v>
      </c>
      <c r="E168" s="12">
        <v>152</v>
      </c>
      <c r="F168" s="12">
        <v>157</v>
      </c>
      <c r="G168" s="12">
        <v>137</v>
      </c>
      <c r="H168" s="12">
        <v>178</v>
      </c>
      <c r="I168" s="23">
        <v>178</v>
      </c>
      <c r="J168" s="13">
        <f t="shared" si="5"/>
        <v>980</v>
      </c>
      <c r="K168" s="52">
        <f t="shared" si="15"/>
        <v>163.33333333333334</v>
      </c>
      <c r="L168" s="43">
        <f>L167</f>
        <v>39043</v>
      </c>
      <c r="M168" s="115" t="s">
        <v>78</v>
      </c>
      <c r="N168" s="88"/>
    </row>
    <row r="169" spans="2:14" ht="12.75">
      <c r="B169" s="9"/>
      <c r="C169" s="10" t="s">
        <v>50</v>
      </c>
      <c r="D169" s="18">
        <v>173</v>
      </c>
      <c r="E169" s="19">
        <v>170</v>
      </c>
      <c r="F169" s="66">
        <v>140</v>
      </c>
      <c r="G169" s="66">
        <v>176</v>
      </c>
      <c r="H169" s="66">
        <v>149</v>
      </c>
      <c r="I169" s="67">
        <v>172</v>
      </c>
      <c r="J169" s="13">
        <f t="shared" si="5"/>
        <v>980</v>
      </c>
      <c r="K169" s="52">
        <f t="shared" si="15"/>
        <v>163.33333333333334</v>
      </c>
      <c r="L169" s="43">
        <v>39046</v>
      </c>
      <c r="M169" s="115" t="s">
        <v>183</v>
      </c>
      <c r="N169" s="88"/>
    </row>
    <row r="170" spans="2:14" ht="12.75">
      <c r="B170" s="9"/>
      <c r="C170" s="10" t="s">
        <v>7</v>
      </c>
      <c r="D170" s="18">
        <v>216</v>
      </c>
      <c r="E170" s="19">
        <v>147</v>
      </c>
      <c r="F170" s="19">
        <v>153</v>
      </c>
      <c r="G170" s="19">
        <v>143</v>
      </c>
      <c r="H170" s="19">
        <v>177</v>
      </c>
      <c r="I170" s="49">
        <v>138</v>
      </c>
      <c r="J170" s="13">
        <f t="shared" si="5"/>
        <v>974</v>
      </c>
      <c r="K170" s="52">
        <f t="shared" si="15"/>
        <v>162.33333333333334</v>
      </c>
      <c r="L170" s="43">
        <v>39043</v>
      </c>
      <c r="M170" s="115" t="s">
        <v>36</v>
      </c>
      <c r="N170" s="88"/>
    </row>
    <row r="171" spans="2:14" ht="12.75">
      <c r="B171" s="9"/>
      <c r="C171" s="10" t="s">
        <v>121</v>
      </c>
      <c r="D171" s="11">
        <v>199</v>
      </c>
      <c r="E171" s="12">
        <v>151</v>
      </c>
      <c r="F171" s="42">
        <v>174</v>
      </c>
      <c r="G171" s="42">
        <v>161</v>
      </c>
      <c r="H171" s="42">
        <v>143</v>
      </c>
      <c r="I171" s="45">
        <v>143</v>
      </c>
      <c r="J171" s="13">
        <f t="shared" si="5"/>
        <v>971</v>
      </c>
      <c r="K171" s="52">
        <f t="shared" si="15"/>
        <v>161.83333333333334</v>
      </c>
      <c r="L171" s="43">
        <f>L170</f>
        <v>39043</v>
      </c>
      <c r="M171" s="115" t="s">
        <v>126</v>
      </c>
      <c r="N171" s="91"/>
    </row>
    <row r="172" spans="1:14" ht="12.75">
      <c r="A172" s="41"/>
      <c r="B172" s="9"/>
      <c r="C172" s="10" t="s">
        <v>138</v>
      </c>
      <c r="D172" s="60">
        <v>136</v>
      </c>
      <c r="E172" s="62">
        <v>156</v>
      </c>
      <c r="F172" s="84">
        <v>133</v>
      </c>
      <c r="G172" s="84">
        <v>176</v>
      </c>
      <c r="H172" s="84">
        <v>169</v>
      </c>
      <c r="I172" s="85">
        <v>191</v>
      </c>
      <c r="J172" s="13">
        <f>SUM(D172:I172)</f>
        <v>961</v>
      </c>
      <c r="K172" s="52">
        <f t="shared" si="15"/>
        <v>160.16666666666666</v>
      </c>
      <c r="L172" s="43">
        <f>L171</f>
        <v>39043</v>
      </c>
      <c r="M172" s="86" t="s">
        <v>128</v>
      </c>
      <c r="N172" s="91"/>
    </row>
    <row r="173" spans="1:14" ht="12.75">
      <c r="A173" s="58"/>
      <c r="B173" s="9"/>
      <c r="C173" s="29" t="s">
        <v>49</v>
      </c>
      <c r="D173" s="14">
        <v>153</v>
      </c>
      <c r="E173" s="15">
        <v>141</v>
      </c>
      <c r="F173" s="15">
        <v>157</v>
      </c>
      <c r="G173" s="15">
        <v>192</v>
      </c>
      <c r="H173" s="15">
        <v>160</v>
      </c>
      <c r="I173" s="37">
        <v>158</v>
      </c>
      <c r="J173" s="28">
        <f t="shared" si="5"/>
        <v>961</v>
      </c>
      <c r="K173" s="53">
        <f t="shared" si="15"/>
        <v>160.16666666666666</v>
      </c>
      <c r="L173" s="43">
        <v>39044</v>
      </c>
      <c r="M173" s="115" t="s">
        <v>52</v>
      </c>
      <c r="N173" s="90"/>
    </row>
    <row r="174" spans="2:14" ht="12.75">
      <c r="B174" s="9"/>
      <c r="C174" s="29" t="s">
        <v>55</v>
      </c>
      <c r="D174" s="14">
        <v>122</v>
      </c>
      <c r="E174" s="15">
        <v>152</v>
      </c>
      <c r="F174" s="36">
        <v>174</v>
      </c>
      <c r="G174" s="36">
        <v>170</v>
      </c>
      <c r="H174" s="36">
        <v>204</v>
      </c>
      <c r="I174" s="46">
        <v>133</v>
      </c>
      <c r="J174" s="28">
        <f t="shared" si="5"/>
        <v>955</v>
      </c>
      <c r="K174" s="53">
        <f t="shared" si="15"/>
        <v>159.16666666666666</v>
      </c>
      <c r="L174" s="43">
        <v>39044</v>
      </c>
      <c r="M174" s="86" t="s">
        <v>64</v>
      </c>
      <c r="N174" s="88"/>
    </row>
    <row r="175" spans="2:14" ht="12.75">
      <c r="B175" s="9"/>
      <c r="C175" s="29" t="s">
        <v>35</v>
      </c>
      <c r="D175" s="14">
        <v>128</v>
      </c>
      <c r="E175" s="15">
        <v>160</v>
      </c>
      <c r="F175" s="15">
        <v>165</v>
      </c>
      <c r="G175" s="15">
        <v>175</v>
      </c>
      <c r="H175" s="15">
        <v>132</v>
      </c>
      <c r="I175" s="37">
        <v>190</v>
      </c>
      <c r="J175" s="28">
        <f t="shared" si="5"/>
        <v>950</v>
      </c>
      <c r="K175" s="53">
        <f t="shared" si="15"/>
        <v>158.33333333333334</v>
      </c>
      <c r="L175" s="43">
        <v>39044</v>
      </c>
      <c r="M175" s="115" t="s">
        <v>37</v>
      </c>
      <c r="N175" s="91"/>
    </row>
    <row r="176" spans="1:14" ht="12.75">
      <c r="A176" s="41"/>
      <c r="B176" s="9"/>
      <c r="C176" s="16" t="s">
        <v>77</v>
      </c>
      <c r="D176" s="11">
        <v>170</v>
      </c>
      <c r="E176" s="12">
        <v>177</v>
      </c>
      <c r="F176" s="12">
        <v>161</v>
      </c>
      <c r="G176" s="12">
        <v>144</v>
      </c>
      <c r="H176" s="12">
        <v>140</v>
      </c>
      <c r="I176" s="23">
        <v>158</v>
      </c>
      <c r="J176" s="13">
        <f t="shared" si="5"/>
        <v>950</v>
      </c>
      <c r="K176" s="52">
        <f t="shared" si="15"/>
        <v>158.33333333333334</v>
      </c>
      <c r="L176" s="43">
        <f>L175</f>
        <v>39044</v>
      </c>
      <c r="M176" s="115" t="s">
        <v>78</v>
      </c>
      <c r="N176" s="90"/>
    </row>
    <row r="177" spans="1:14" ht="12.75">
      <c r="A177" s="58"/>
      <c r="B177" s="9"/>
      <c r="C177" s="10" t="s">
        <v>112</v>
      </c>
      <c r="D177" s="11">
        <v>153</v>
      </c>
      <c r="E177" s="12">
        <v>175</v>
      </c>
      <c r="F177" s="42">
        <v>165</v>
      </c>
      <c r="G177" s="42">
        <v>138</v>
      </c>
      <c r="H177" s="42">
        <v>160</v>
      </c>
      <c r="I177" s="45">
        <v>155</v>
      </c>
      <c r="J177" s="13">
        <f>SUM(D177:I177)</f>
        <v>946</v>
      </c>
      <c r="K177" s="52">
        <f t="shared" si="15"/>
        <v>157.66666666666666</v>
      </c>
      <c r="L177" s="43">
        <v>39045</v>
      </c>
      <c r="M177" s="86" t="s">
        <v>103</v>
      </c>
      <c r="N177" s="88"/>
    </row>
    <row r="178" spans="2:14" ht="12.75">
      <c r="B178" s="9"/>
      <c r="C178" s="29" t="s">
        <v>86</v>
      </c>
      <c r="D178" s="14">
        <v>174</v>
      </c>
      <c r="E178" s="15">
        <v>169</v>
      </c>
      <c r="F178" s="15">
        <v>136</v>
      </c>
      <c r="G178" s="15">
        <v>149</v>
      </c>
      <c r="H178" s="15">
        <v>130</v>
      </c>
      <c r="I178" s="37">
        <v>183</v>
      </c>
      <c r="J178" s="28">
        <f t="shared" si="5"/>
        <v>941</v>
      </c>
      <c r="K178" s="53">
        <f t="shared" si="15"/>
        <v>156.83333333333334</v>
      </c>
      <c r="L178" s="43">
        <v>39045</v>
      </c>
      <c r="M178" s="115" t="s">
        <v>79</v>
      </c>
      <c r="N178" s="88"/>
    </row>
    <row r="179" spans="2:14" ht="12.75">
      <c r="B179" s="9"/>
      <c r="C179" s="30" t="s">
        <v>117</v>
      </c>
      <c r="D179" s="31">
        <v>136</v>
      </c>
      <c r="E179" s="32">
        <v>126</v>
      </c>
      <c r="F179" s="44">
        <v>160</v>
      </c>
      <c r="G179" s="44">
        <v>198</v>
      </c>
      <c r="H179" s="44">
        <v>158</v>
      </c>
      <c r="I179" s="47">
        <v>160</v>
      </c>
      <c r="J179" s="33">
        <f t="shared" si="5"/>
        <v>938</v>
      </c>
      <c r="K179" s="54">
        <f t="shared" si="15"/>
        <v>156.33333333333334</v>
      </c>
      <c r="L179" s="43">
        <f>L178</f>
        <v>39045</v>
      </c>
      <c r="M179" s="115" t="s">
        <v>126</v>
      </c>
      <c r="N179" s="88"/>
    </row>
    <row r="180" spans="2:14" ht="12.75">
      <c r="B180" s="9"/>
      <c r="C180" s="29" t="s">
        <v>19</v>
      </c>
      <c r="D180" s="14">
        <v>179</v>
      </c>
      <c r="E180" s="15">
        <v>149</v>
      </c>
      <c r="F180" s="15">
        <v>180</v>
      </c>
      <c r="G180" s="15">
        <v>128</v>
      </c>
      <c r="H180" s="15">
        <v>156</v>
      </c>
      <c r="I180" s="37">
        <v>139</v>
      </c>
      <c r="J180" s="28">
        <f t="shared" si="5"/>
        <v>931</v>
      </c>
      <c r="K180" s="53">
        <f t="shared" si="15"/>
        <v>155.16666666666666</v>
      </c>
      <c r="L180" s="43">
        <v>39043</v>
      </c>
      <c r="M180" s="115" t="s">
        <v>36</v>
      </c>
      <c r="N180" s="88"/>
    </row>
    <row r="181" spans="2:18" ht="12.75">
      <c r="B181" s="9"/>
      <c r="C181" s="10" t="s">
        <v>33</v>
      </c>
      <c r="D181" s="11">
        <v>147</v>
      </c>
      <c r="E181" s="12">
        <v>136</v>
      </c>
      <c r="F181" s="12">
        <v>177</v>
      </c>
      <c r="G181" s="12">
        <v>155</v>
      </c>
      <c r="H181" s="12">
        <v>117</v>
      </c>
      <c r="I181" s="23">
        <v>192</v>
      </c>
      <c r="J181" s="13">
        <f>SUM(D181:I181)</f>
        <v>924</v>
      </c>
      <c r="K181" s="52">
        <f t="shared" si="15"/>
        <v>154</v>
      </c>
      <c r="L181" s="43">
        <v>39044</v>
      </c>
      <c r="M181" s="115" t="s">
        <v>37</v>
      </c>
      <c r="N181" s="88"/>
      <c r="O181" s="22"/>
      <c r="P181" s="22"/>
      <c r="Q181" s="22"/>
      <c r="R181" s="22"/>
    </row>
    <row r="182" spans="2:14" ht="12.75">
      <c r="B182" s="9"/>
      <c r="C182" s="29" t="s">
        <v>41</v>
      </c>
      <c r="D182" s="14">
        <v>115</v>
      </c>
      <c r="E182" s="15">
        <v>200</v>
      </c>
      <c r="F182" s="15">
        <v>157</v>
      </c>
      <c r="G182" s="15">
        <v>163</v>
      </c>
      <c r="H182" s="15">
        <v>154</v>
      </c>
      <c r="I182" s="37">
        <v>132</v>
      </c>
      <c r="J182" s="28">
        <f t="shared" si="5"/>
        <v>921</v>
      </c>
      <c r="K182" s="53">
        <f t="shared" si="15"/>
        <v>153.5</v>
      </c>
      <c r="L182" s="43">
        <v>39044</v>
      </c>
      <c r="M182" s="86" t="s">
        <v>52</v>
      </c>
      <c r="N182" s="88"/>
    </row>
    <row r="183" spans="1:14" ht="12.75">
      <c r="A183" s="41"/>
      <c r="B183" s="9"/>
      <c r="C183" s="29" t="s">
        <v>137</v>
      </c>
      <c r="D183" s="14">
        <v>162</v>
      </c>
      <c r="E183" s="15">
        <v>168</v>
      </c>
      <c r="F183" s="36">
        <v>170</v>
      </c>
      <c r="G183" s="36">
        <v>135</v>
      </c>
      <c r="H183" s="36">
        <v>137</v>
      </c>
      <c r="I183" s="46">
        <v>128</v>
      </c>
      <c r="J183" s="28">
        <f t="shared" si="5"/>
        <v>900</v>
      </c>
      <c r="K183" s="53">
        <f t="shared" si="15"/>
        <v>150</v>
      </c>
      <c r="L183" s="43">
        <f>L182</f>
        <v>39044</v>
      </c>
      <c r="M183" s="86" t="s">
        <v>128</v>
      </c>
      <c r="N183" s="88"/>
    </row>
    <row r="184" spans="2:14" ht="12.75">
      <c r="B184" s="9"/>
      <c r="C184" s="77" t="s">
        <v>114</v>
      </c>
      <c r="D184" s="78">
        <v>156</v>
      </c>
      <c r="E184" s="79">
        <v>131</v>
      </c>
      <c r="F184" s="80">
        <v>117</v>
      </c>
      <c r="G184" s="80">
        <v>184</v>
      </c>
      <c r="H184" s="80">
        <v>156</v>
      </c>
      <c r="I184" s="81">
        <v>140</v>
      </c>
      <c r="J184" s="82">
        <f t="shared" si="5"/>
        <v>884</v>
      </c>
      <c r="K184" s="83">
        <f aca="true" t="shared" si="16" ref="K184:K189">AVERAGE(D184:I184)</f>
        <v>147.33333333333334</v>
      </c>
      <c r="L184" s="43">
        <v>39045</v>
      </c>
      <c r="M184" s="86" t="s">
        <v>103</v>
      </c>
      <c r="N184" s="88"/>
    </row>
    <row r="185" spans="1:14" ht="12.75">
      <c r="A185" s="41"/>
      <c r="B185" s="9"/>
      <c r="C185" s="27" t="s">
        <v>86</v>
      </c>
      <c r="D185" s="11">
        <v>155</v>
      </c>
      <c r="E185" s="12">
        <v>137</v>
      </c>
      <c r="F185" s="42">
        <v>159</v>
      </c>
      <c r="G185" s="42">
        <v>143</v>
      </c>
      <c r="H185" s="42">
        <v>138</v>
      </c>
      <c r="I185" s="45">
        <v>132</v>
      </c>
      <c r="J185" s="28">
        <f t="shared" si="5"/>
        <v>864</v>
      </c>
      <c r="K185" s="53">
        <f t="shared" si="16"/>
        <v>144</v>
      </c>
      <c r="L185" s="43">
        <f>L184</f>
        <v>39045</v>
      </c>
      <c r="M185" s="115" t="s">
        <v>126</v>
      </c>
      <c r="N185" s="88"/>
    </row>
    <row r="186" spans="1:14" ht="12.75">
      <c r="A186" s="58"/>
      <c r="B186" s="9"/>
      <c r="C186" s="29" t="s">
        <v>58</v>
      </c>
      <c r="D186" s="14">
        <v>126</v>
      </c>
      <c r="E186" s="15">
        <v>145</v>
      </c>
      <c r="F186" s="36">
        <v>153</v>
      </c>
      <c r="G186" s="36">
        <v>105</v>
      </c>
      <c r="H186" s="36">
        <v>168</v>
      </c>
      <c r="I186" s="46">
        <v>160</v>
      </c>
      <c r="J186" s="28">
        <f t="shared" si="5"/>
        <v>857</v>
      </c>
      <c r="K186" s="53">
        <f t="shared" si="16"/>
        <v>142.83333333333334</v>
      </c>
      <c r="L186" s="43">
        <v>39044</v>
      </c>
      <c r="M186" s="86" t="s">
        <v>64</v>
      </c>
      <c r="N186" s="93"/>
    </row>
    <row r="187" spans="1:14" s="34" customFormat="1" ht="12.75">
      <c r="A187" s="8"/>
      <c r="B187" s="9"/>
      <c r="C187" s="16" t="s">
        <v>72</v>
      </c>
      <c r="D187" s="11">
        <v>135</v>
      </c>
      <c r="E187" s="12">
        <v>143</v>
      </c>
      <c r="F187" s="12">
        <v>138</v>
      </c>
      <c r="G187" s="12">
        <v>122</v>
      </c>
      <c r="H187" s="12">
        <v>135</v>
      </c>
      <c r="I187" s="23">
        <v>172</v>
      </c>
      <c r="J187" s="13">
        <f t="shared" si="5"/>
        <v>845</v>
      </c>
      <c r="K187" s="52">
        <f t="shared" si="16"/>
        <v>140.83333333333334</v>
      </c>
      <c r="L187" s="43">
        <f>L186</f>
        <v>39044</v>
      </c>
      <c r="M187" s="115" t="s">
        <v>78</v>
      </c>
      <c r="N187" s="89"/>
    </row>
    <row r="188" spans="2:16" ht="12.75">
      <c r="B188" s="9"/>
      <c r="C188" s="29" t="s">
        <v>35</v>
      </c>
      <c r="D188" s="14">
        <v>144</v>
      </c>
      <c r="E188" s="15">
        <v>160</v>
      </c>
      <c r="F188" s="15">
        <v>140</v>
      </c>
      <c r="G188" s="15">
        <v>142</v>
      </c>
      <c r="H188" s="15">
        <v>123</v>
      </c>
      <c r="I188" s="37">
        <v>125</v>
      </c>
      <c r="J188" s="28">
        <f t="shared" si="5"/>
        <v>834</v>
      </c>
      <c r="K188" s="53">
        <f t="shared" si="16"/>
        <v>139</v>
      </c>
      <c r="L188" s="43">
        <v>39045</v>
      </c>
      <c r="M188" s="115" t="s">
        <v>79</v>
      </c>
      <c r="N188" s="88"/>
      <c r="P188" s="39"/>
    </row>
    <row r="189" spans="2:16" ht="12.75">
      <c r="B189" s="9"/>
      <c r="C189" s="29" t="s">
        <v>89</v>
      </c>
      <c r="D189" s="14">
        <v>120</v>
      </c>
      <c r="E189" s="15">
        <v>162</v>
      </c>
      <c r="F189" s="15">
        <v>109</v>
      </c>
      <c r="G189" s="15">
        <v>103</v>
      </c>
      <c r="H189" s="15">
        <v>125</v>
      </c>
      <c r="I189" s="37">
        <v>136</v>
      </c>
      <c r="J189" s="28">
        <f t="shared" si="5"/>
        <v>755</v>
      </c>
      <c r="K189" s="53">
        <f t="shared" si="16"/>
        <v>125.83333333333333</v>
      </c>
      <c r="L189" s="43">
        <v>39045</v>
      </c>
      <c r="M189" s="115" t="s">
        <v>79</v>
      </c>
      <c r="N189" s="88"/>
      <c r="P189" s="39"/>
    </row>
    <row r="190" spans="2:14" ht="12.75">
      <c r="B190" s="9"/>
      <c r="C190" s="29"/>
      <c r="D190" s="14"/>
      <c r="E190" s="15"/>
      <c r="F190" s="15"/>
      <c r="G190" s="15"/>
      <c r="H190" s="15"/>
      <c r="I190" s="37"/>
      <c r="J190" s="28"/>
      <c r="K190" s="53"/>
      <c r="L190" s="43"/>
      <c r="M190" s="115"/>
      <c r="N190" s="88"/>
    </row>
  </sheetData>
  <conditionalFormatting sqref="K1:K30 K32:K104 K106:K65536">
    <cfRule type="cellIs" priority="1" dxfId="0" operator="between" stopIfTrue="1">
      <formula>200</formula>
      <formula>300</formula>
    </cfRule>
  </conditionalFormatting>
  <conditionalFormatting sqref="D1:I30 D32:I104 D106:I65536">
    <cfRule type="cellIs" priority="2" dxfId="1" operator="between" stopIfTrue="1">
      <formula>200</formula>
      <formula>299</formula>
    </cfRule>
  </conditionalFormatting>
  <printOptions/>
  <pageMargins left="0.2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tabSelected="1" workbookViewId="0" topLeftCell="A60">
      <selection activeCell="A123" sqref="A123"/>
    </sheetView>
  </sheetViews>
  <sheetFormatPr defaultColWidth="9.140625" defaultRowHeight="12.75"/>
  <cols>
    <col min="1" max="1" width="7.28125" style="99" customWidth="1"/>
    <col min="2" max="2" width="15.8515625" style="24" customWidth="1"/>
    <col min="3" max="5" width="9.140625" style="99" customWidth="1"/>
    <col min="6" max="6" width="5.421875" style="99" customWidth="1"/>
    <col min="7" max="7" width="9.140625" style="99" customWidth="1"/>
    <col min="8" max="8" width="5.421875" style="98" customWidth="1"/>
    <col min="9" max="9" width="7.28125" style="99" customWidth="1"/>
    <col min="10" max="10" width="16.7109375" style="24" customWidth="1"/>
    <col min="11" max="13" width="9.140625" style="99" customWidth="1"/>
    <col min="14" max="14" width="5.421875" style="97" customWidth="1"/>
    <col min="15" max="15" width="7.00390625" style="97" customWidth="1"/>
    <col min="16" max="16384" width="9.140625" style="98" customWidth="1"/>
  </cols>
  <sheetData>
    <row r="1" ht="12.75">
      <c r="D1" s="99" t="s">
        <v>199</v>
      </c>
    </row>
    <row r="2" spans="2:10" ht="15.75">
      <c r="B2" s="100" t="s">
        <v>204</v>
      </c>
      <c r="J2" s="100" t="s">
        <v>203</v>
      </c>
    </row>
    <row r="3" spans="1:9" ht="18">
      <c r="A3" s="97"/>
      <c r="D3" s="98"/>
      <c r="G3" s="104" t="s">
        <v>202</v>
      </c>
      <c r="I3" s="97"/>
    </row>
    <row r="4" spans="1:9" ht="9.75" customHeight="1">
      <c r="A4" s="110" t="s">
        <v>200</v>
      </c>
      <c r="I4" s="110" t="s">
        <v>200</v>
      </c>
    </row>
    <row r="5" spans="1:9" ht="11.25" customHeight="1" thickBot="1">
      <c r="A5" s="111" t="s">
        <v>201</v>
      </c>
      <c r="I5" s="110" t="s">
        <v>201</v>
      </c>
    </row>
    <row r="6" spans="1:14" ht="13.5" thickBot="1">
      <c r="A6" s="101">
        <v>24</v>
      </c>
      <c r="B6" s="7" t="s">
        <v>29</v>
      </c>
      <c r="C6" s="101">
        <v>173</v>
      </c>
      <c r="D6" s="102">
        <v>189</v>
      </c>
      <c r="E6" s="103">
        <f>D6+C6</f>
        <v>362</v>
      </c>
      <c r="F6" s="106"/>
      <c r="I6" s="101">
        <v>12</v>
      </c>
      <c r="J6" s="7" t="s">
        <v>136</v>
      </c>
      <c r="K6" s="101">
        <v>156</v>
      </c>
      <c r="L6" s="102">
        <v>192</v>
      </c>
      <c r="M6" s="103">
        <f>L6+K6</f>
        <v>348</v>
      </c>
      <c r="N6" s="97" t="s">
        <v>220</v>
      </c>
    </row>
    <row r="7" spans="1:13" ht="13.5" thickBot="1">
      <c r="A7" s="101">
        <v>17</v>
      </c>
      <c r="B7" s="7" t="s">
        <v>197</v>
      </c>
      <c r="C7" s="101">
        <v>152</v>
      </c>
      <c r="D7" s="102">
        <v>232</v>
      </c>
      <c r="E7" s="103">
        <f>D7+C7</f>
        <v>384</v>
      </c>
      <c r="F7" s="106" t="s">
        <v>220</v>
      </c>
      <c r="I7" s="101">
        <v>9</v>
      </c>
      <c r="J7" s="7" t="s">
        <v>164</v>
      </c>
      <c r="K7" s="101">
        <v>171</v>
      </c>
      <c r="L7" s="102">
        <v>163</v>
      </c>
      <c r="M7" s="103">
        <f>L7+K7</f>
        <v>334</v>
      </c>
    </row>
    <row r="8" ht="13.5" thickBot="1"/>
    <row r="9" spans="1:13" ht="13.5" thickBot="1">
      <c r="A9" s="101">
        <v>23</v>
      </c>
      <c r="B9" s="7" t="s">
        <v>163</v>
      </c>
      <c r="C9" s="101">
        <v>205</v>
      </c>
      <c r="D9" s="101">
        <v>159</v>
      </c>
      <c r="E9" s="103">
        <f>D9+C9</f>
        <v>364</v>
      </c>
      <c r="F9" s="106"/>
      <c r="I9" s="101">
        <v>11</v>
      </c>
      <c r="J9" s="7" t="s">
        <v>98</v>
      </c>
      <c r="K9" s="101">
        <v>151</v>
      </c>
      <c r="L9" s="101">
        <v>160</v>
      </c>
      <c r="M9" s="103">
        <f>L9+K9</f>
        <v>311</v>
      </c>
    </row>
    <row r="10" spans="1:14" ht="13.5" thickBot="1">
      <c r="A10" s="101">
        <v>18</v>
      </c>
      <c r="B10" s="7" t="s">
        <v>42</v>
      </c>
      <c r="C10" s="101">
        <v>206</v>
      </c>
      <c r="D10" s="101">
        <v>183</v>
      </c>
      <c r="E10" s="103">
        <f>D10+C10</f>
        <v>389</v>
      </c>
      <c r="F10" s="106" t="s">
        <v>220</v>
      </c>
      <c r="I10" s="101">
        <v>10</v>
      </c>
      <c r="J10" s="7" t="s">
        <v>25</v>
      </c>
      <c r="K10" s="101">
        <v>193</v>
      </c>
      <c r="L10" s="101">
        <v>219</v>
      </c>
      <c r="M10" s="103">
        <f>L10+K10</f>
        <v>412</v>
      </c>
      <c r="N10" s="97" t="s">
        <v>220</v>
      </c>
    </row>
    <row r="11" ht="13.5" thickBot="1"/>
    <row r="12" spans="1:13" ht="13.5" thickBot="1">
      <c r="A12" s="101">
        <v>22</v>
      </c>
      <c r="B12" s="7" t="s">
        <v>198</v>
      </c>
      <c r="C12" s="101">
        <v>192</v>
      </c>
      <c r="D12" s="101">
        <v>140</v>
      </c>
      <c r="E12" s="103">
        <f>D12+C12</f>
        <v>332</v>
      </c>
      <c r="F12" s="106" t="s">
        <v>220</v>
      </c>
      <c r="I12" s="98"/>
      <c r="K12" s="98"/>
      <c r="L12" s="98"/>
      <c r="M12" s="98"/>
    </row>
    <row r="13" spans="1:13" ht="13.5" thickBot="1">
      <c r="A13" s="101">
        <v>19</v>
      </c>
      <c r="B13" s="7" t="s">
        <v>14</v>
      </c>
      <c r="C13" s="101">
        <v>167</v>
      </c>
      <c r="D13" s="101">
        <v>152</v>
      </c>
      <c r="E13" s="103">
        <f>D13+C13</f>
        <v>319</v>
      </c>
      <c r="F13" s="106"/>
      <c r="I13" s="98"/>
      <c r="K13" s="98"/>
      <c r="L13" s="98"/>
      <c r="M13" s="98"/>
    </row>
    <row r="14" spans="9:13" ht="13.5" thickBot="1">
      <c r="I14" s="98"/>
      <c r="K14" s="98"/>
      <c r="L14" s="98"/>
      <c r="M14" s="98"/>
    </row>
    <row r="15" spans="1:13" ht="13.5" thickBot="1">
      <c r="A15" s="101">
        <v>21</v>
      </c>
      <c r="B15" s="7" t="s">
        <v>13</v>
      </c>
      <c r="C15" s="101">
        <v>178</v>
      </c>
      <c r="D15" s="101">
        <v>204</v>
      </c>
      <c r="E15" s="103">
        <f>D15+C15</f>
        <v>382</v>
      </c>
      <c r="F15" s="106"/>
      <c r="I15" s="98"/>
      <c r="K15" s="98"/>
      <c r="L15" s="98"/>
      <c r="M15" s="98"/>
    </row>
    <row r="16" spans="1:13" ht="13.5" thickBot="1">
      <c r="A16" s="101">
        <v>20</v>
      </c>
      <c r="B16" s="7" t="s">
        <v>24</v>
      </c>
      <c r="C16" s="101">
        <v>207</v>
      </c>
      <c r="D16" s="101">
        <v>191</v>
      </c>
      <c r="E16" s="103">
        <f>D16+C16</f>
        <v>398</v>
      </c>
      <c r="F16" s="106" t="s">
        <v>220</v>
      </c>
      <c r="I16" s="98"/>
      <c r="K16" s="98"/>
      <c r="L16" s="98"/>
      <c r="M16" s="98"/>
    </row>
    <row r="18" ht="18">
      <c r="G18" s="104" t="s">
        <v>205</v>
      </c>
    </row>
    <row r="19" spans="6:7" ht="13.5" thickBot="1">
      <c r="F19" s="105"/>
      <c r="G19" s="112"/>
    </row>
    <row r="20" spans="1:13" ht="13.5" thickBot="1">
      <c r="A20" s="101">
        <v>22</v>
      </c>
      <c r="B20" s="7" t="s">
        <v>198</v>
      </c>
      <c r="C20" s="101">
        <v>202</v>
      </c>
      <c r="D20" s="102">
        <v>188</v>
      </c>
      <c r="E20" s="103">
        <f>D20+C20</f>
        <v>390</v>
      </c>
      <c r="F20" s="106" t="s">
        <v>220</v>
      </c>
      <c r="I20" s="101">
        <v>12</v>
      </c>
      <c r="J20" s="7" t="s">
        <v>136</v>
      </c>
      <c r="K20" s="101">
        <v>189</v>
      </c>
      <c r="L20" s="102">
        <v>138</v>
      </c>
      <c r="M20" s="103">
        <f>L20+K20</f>
        <v>327</v>
      </c>
    </row>
    <row r="21" spans="1:14" ht="13.5" thickBot="1">
      <c r="A21" s="101">
        <v>13</v>
      </c>
      <c r="B21" s="7" t="s">
        <v>57</v>
      </c>
      <c r="C21" s="101">
        <v>169</v>
      </c>
      <c r="D21" s="102">
        <v>157</v>
      </c>
      <c r="E21" s="103">
        <f>D21+C21</f>
        <v>326</v>
      </c>
      <c r="F21" s="106"/>
      <c r="I21" s="101">
        <v>7</v>
      </c>
      <c r="J21" s="7" t="s">
        <v>174</v>
      </c>
      <c r="K21" s="101">
        <v>227</v>
      </c>
      <c r="L21" s="102">
        <v>158</v>
      </c>
      <c r="M21" s="103">
        <f>L21+K21</f>
        <v>385</v>
      </c>
      <c r="N21" s="97" t="s">
        <v>220</v>
      </c>
    </row>
    <row r="22" ht="13.5" thickBot="1"/>
    <row r="23" spans="1:13" ht="13.5" thickBot="1">
      <c r="A23" s="101">
        <v>20</v>
      </c>
      <c r="B23" s="7" t="s">
        <v>24</v>
      </c>
      <c r="C23" s="101">
        <v>131</v>
      </c>
      <c r="D23" s="101">
        <v>158</v>
      </c>
      <c r="E23" s="103">
        <f>D23+C23</f>
        <v>289</v>
      </c>
      <c r="F23" s="106"/>
      <c r="I23" s="101">
        <v>10</v>
      </c>
      <c r="J23" s="7" t="s">
        <v>25</v>
      </c>
      <c r="K23" s="101">
        <v>131</v>
      </c>
      <c r="L23" s="101">
        <v>148</v>
      </c>
      <c r="M23" s="103">
        <f>L23+K23</f>
        <v>279</v>
      </c>
    </row>
    <row r="24" spans="1:14" ht="13.5" thickBot="1">
      <c r="A24" s="101">
        <v>14</v>
      </c>
      <c r="B24" s="7" t="s">
        <v>155</v>
      </c>
      <c r="C24" s="101">
        <v>200</v>
      </c>
      <c r="D24" s="101">
        <v>206</v>
      </c>
      <c r="E24" s="103">
        <f>D24+C24</f>
        <v>406</v>
      </c>
      <c r="F24" s="106" t="s">
        <v>220</v>
      </c>
      <c r="I24" s="101">
        <v>8</v>
      </c>
      <c r="J24" s="7" t="s">
        <v>213</v>
      </c>
      <c r="K24" s="101">
        <v>187</v>
      </c>
      <c r="L24" s="101">
        <v>198</v>
      </c>
      <c r="M24" s="103">
        <f>L24+K24</f>
        <v>385</v>
      </c>
      <c r="N24" s="97" t="s">
        <v>220</v>
      </c>
    </row>
    <row r="25" ht="13.5" thickBot="1"/>
    <row r="26" spans="1:13" ht="13.5" thickBot="1">
      <c r="A26" s="101">
        <v>18</v>
      </c>
      <c r="B26" s="7" t="s">
        <v>218</v>
      </c>
      <c r="C26" s="101">
        <v>184</v>
      </c>
      <c r="D26" s="101">
        <v>174</v>
      </c>
      <c r="E26" s="103">
        <f>D26+C26</f>
        <v>358</v>
      </c>
      <c r="F26" s="106"/>
      <c r="I26" s="98"/>
      <c r="K26" s="98"/>
      <c r="L26" s="98"/>
      <c r="M26" s="98"/>
    </row>
    <row r="27" spans="1:13" ht="13.5" thickBot="1">
      <c r="A27" s="101">
        <v>15</v>
      </c>
      <c r="B27" s="7" t="s">
        <v>156</v>
      </c>
      <c r="C27" s="101">
        <v>228</v>
      </c>
      <c r="D27" s="101">
        <v>222</v>
      </c>
      <c r="E27" s="103">
        <f>D27+C27</f>
        <v>450</v>
      </c>
      <c r="F27" s="106" t="s">
        <v>220</v>
      </c>
      <c r="I27" s="98"/>
      <c r="K27" s="98"/>
      <c r="L27" s="98"/>
      <c r="M27" s="98"/>
    </row>
    <row r="28" spans="9:13" ht="13.5" thickBot="1">
      <c r="I28" s="98"/>
      <c r="K28" s="98"/>
      <c r="L28" s="98"/>
      <c r="M28" s="98"/>
    </row>
    <row r="29" spans="1:13" ht="13.5" thickBot="1">
      <c r="A29" s="101">
        <v>17</v>
      </c>
      <c r="B29" s="7" t="s">
        <v>197</v>
      </c>
      <c r="C29" s="101">
        <v>151</v>
      </c>
      <c r="D29" s="101">
        <v>185</v>
      </c>
      <c r="E29" s="103">
        <f>D29+C29</f>
        <v>336</v>
      </c>
      <c r="F29" s="106"/>
      <c r="I29" s="98"/>
      <c r="K29" s="98"/>
      <c r="L29" s="98"/>
      <c r="M29" s="98"/>
    </row>
    <row r="30" spans="1:13" ht="13.5" thickBot="1">
      <c r="A30" s="101">
        <v>16</v>
      </c>
      <c r="B30" s="7" t="s">
        <v>175</v>
      </c>
      <c r="C30" s="101">
        <v>210</v>
      </c>
      <c r="D30" s="101">
        <v>183</v>
      </c>
      <c r="E30" s="103">
        <f>D30+C30</f>
        <v>393</v>
      </c>
      <c r="F30" s="106" t="s">
        <v>220</v>
      </c>
      <c r="I30" s="98"/>
      <c r="K30" s="98"/>
      <c r="L30" s="98"/>
      <c r="M30" s="98"/>
    </row>
    <row r="32" spans="1:10" ht="18">
      <c r="A32" s="97"/>
      <c r="B32" s="100"/>
      <c r="G32" s="104" t="s">
        <v>206</v>
      </c>
      <c r="I32" s="97"/>
      <c r="J32" s="100"/>
    </row>
    <row r="33" ht="13.5" thickBot="1">
      <c r="G33" s="112" t="s">
        <v>214</v>
      </c>
    </row>
    <row r="34" spans="1:13" ht="13.5" thickBot="1">
      <c r="A34" s="101">
        <v>22</v>
      </c>
      <c r="B34" s="7" t="s">
        <v>198</v>
      </c>
      <c r="C34" s="101">
        <v>178</v>
      </c>
      <c r="D34" s="102">
        <v>177</v>
      </c>
      <c r="E34" s="103">
        <f>D34+C34</f>
        <v>355</v>
      </c>
      <c r="F34" s="106"/>
      <c r="I34" s="101">
        <v>8</v>
      </c>
      <c r="J34" s="7" t="s">
        <v>213</v>
      </c>
      <c r="K34" s="101">
        <v>146</v>
      </c>
      <c r="L34" s="102">
        <v>177</v>
      </c>
      <c r="M34" s="103">
        <f>L34+K34</f>
        <v>323</v>
      </c>
    </row>
    <row r="35" spans="1:14" ht="13.5" thickBot="1">
      <c r="A35" s="101">
        <v>9</v>
      </c>
      <c r="B35" s="7" t="s">
        <v>9</v>
      </c>
      <c r="C35" s="101">
        <v>190</v>
      </c>
      <c r="D35" s="102">
        <v>185</v>
      </c>
      <c r="E35" s="103">
        <f>D35+C35</f>
        <v>375</v>
      </c>
      <c r="F35" s="106" t="s">
        <v>220</v>
      </c>
      <c r="I35" s="101">
        <v>5</v>
      </c>
      <c r="J35" s="7" t="s">
        <v>99</v>
      </c>
      <c r="K35" s="101">
        <v>203</v>
      </c>
      <c r="L35" s="102">
        <v>171</v>
      </c>
      <c r="M35" s="103">
        <f>L35+K35</f>
        <v>374</v>
      </c>
      <c r="N35" s="97" t="s">
        <v>220</v>
      </c>
    </row>
    <row r="36" ht="13.5" thickBot="1"/>
    <row r="37" spans="1:13" ht="13.5" thickBot="1">
      <c r="A37" s="101">
        <v>16</v>
      </c>
      <c r="B37" s="7" t="s">
        <v>175</v>
      </c>
      <c r="C37" s="101">
        <v>183</v>
      </c>
      <c r="D37" s="101">
        <v>246</v>
      </c>
      <c r="E37" s="103">
        <f>D37+C37</f>
        <v>429</v>
      </c>
      <c r="F37" s="106" t="s">
        <v>220</v>
      </c>
      <c r="I37" s="101">
        <v>7</v>
      </c>
      <c r="J37" s="7" t="s">
        <v>174</v>
      </c>
      <c r="K37" s="101">
        <v>172</v>
      </c>
      <c r="L37" s="101">
        <v>205</v>
      </c>
      <c r="M37" s="103">
        <f>L37+K37</f>
        <v>377</v>
      </c>
    </row>
    <row r="38" spans="1:14" ht="13.5" thickBot="1">
      <c r="A38" s="101">
        <v>10</v>
      </c>
      <c r="B38" s="7" t="s">
        <v>26</v>
      </c>
      <c r="C38" s="101">
        <v>160</v>
      </c>
      <c r="D38" s="101">
        <v>179</v>
      </c>
      <c r="E38" s="103">
        <f>D38+C38</f>
        <v>339</v>
      </c>
      <c r="F38" s="106"/>
      <c r="I38" s="101">
        <v>6</v>
      </c>
      <c r="J38" s="7" t="s">
        <v>167</v>
      </c>
      <c r="K38" s="101">
        <v>194</v>
      </c>
      <c r="L38" s="101">
        <v>192</v>
      </c>
      <c r="M38" s="103">
        <f>L38+K38</f>
        <v>386</v>
      </c>
      <c r="N38" s="97" t="s">
        <v>220</v>
      </c>
    </row>
    <row r="39" ht="13.5" thickBot="1"/>
    <row r="40" spans="1:13" ht="13.5" thickBot="1">
      <c r="A40" s="101">
        <v>15</v>
      </c>
      <c r="B40" s="7" t="s">
        <v>156</v>
      </c>
      <c r="C40" s="101">
        <v>188</v>
      </c>
      <c r="D40" s="101">
        <v>159</v>
      </c>
      <c r="E40" s="103">
        <f>D40+C40</f>
        <v>347</v>
      </c>
      <c r="F40" s="106"/>
      <c r="I40" s="98"/>
      <c r="K40" s="98"/>
      <c r="L40" s="98"/>
      <c r="M40" s="98"/>
    </row>
    <row r="41" spans="1:13" ht="13.5" thickBot="1">
      <c r="A41" s="101">
        <v>11</v>
      </c>
      <c r="B41" s="7" t="s">
        <v>96</v>
      </c>
      <c r="C41" s="101">
        <v>213</v>
      </c>
      <c r="D41" s="101">
        <v>190</v>
      </c>
      <c r="E41" s="103">
        <f>D41+C41</f>
        <v>403</v>
      </c>
      <c r="F41" s="106" t="s">
        <v>220</v>
      </c>
      <c r="I41" s="98"/>
      <c r="K41" s="98"/>
      <c r="L41" s="98"/>
      <c r="M41" s="98"/>
    </row>
    <row r="42" spans="9:13" ht="13.5" thickBot="1">
      <c r="I42" s="98"/>
      <c r="K42" s="98"/>
      <c r="L42" s="98"/>
      <c r="M42" s="98"/>
    </row>
    <row r="43" spans="1:13" ht="13.5" thickBot="1">
      <c r="A43" s="101">
        <v>14</v>
      </c>
      <c r="B43" s="7" t="s">
        <v>155</v>
      </c>
      <c r="C43" s="101">
        <v>244</v>
      </c>
      <c r="D43" s="101">
        <v>162</v>
      </c>
      <c r="E43" s="103">
        <f>D43+C43</f>
        <v>406</v>
      </c>
      <c r="F43" s="106"/>
      <c r="I43" s="98"/>
      <c r="K43" s="98"/>
      <c r="L43" s="98"/>
      <c r="M43" s="98"/>
    </row>
    <row r="44" spans="1:13" ht="13.5" thickBot="1">
      <c r="A44" s="101">
        <v>12</v>
      </c>
      <c r="B44" s="7" t="s">
        <v>68</v>
      </c>
      <c r="C44" s="101">
        <v>195</v>
      </c>
      <c r="D44" s="101">
        <v>213</v>
      </c>
      <c r="E44" s="103">
        <f>D44+C44</f>
        <v>408</v>
      </c>
      <c r="F44" s="106" t="s">
        <v>220</v>
      </c>
      <c r="I44" s="98"/>
      <c r="K44" s="98"/>
      <c r="L44" s="98"/>
      <c r="M44" s="98"/>
    </row>
    <row r="45" spans="9:13" ht="12.75">
      <c r="I45" s="98"/>
      <c r="K45" s="98"/>
      <c r="L45" s="98"/>
      <c r="M45" s="98"/>
    </row>
    <row r="46" spans="1:10" ht="18">
      <c r="A46" s="97"/>
      <c r="B46" s="100"/>
      <c r="G46" s="104" t="s">
        <v>207</v>
      </c>
      <c r="I46" s="97"/>
      <c r="J46" s="100"/>
    </row>
    <row r="47" ht="13.5" thickBot="1">
      <c r="G47" s="112" t="s">
        <v>215</v>
      </c>
    </row>
    <row r="48" spans="1:14" ht="13.5" thickBot="1">
      <c r="A48" s="101">
        <v>16</v>
      </c>
      <c r="B48" s="7" t="s">
        <v>175</v>
      </c>
      <c r="C48" s="101">
        <v>192</v>
      </c>
      <c r="D48" s="102">
        <v>185</v>
      </c>
      <c r="E48" s="103">
        <f>D48+C48</f>
        <v>377</v>
      </c>
      <c r="F48" s="106" t="s">
        <v>220</v>
      </c>
      <c r="I48" s="101">
        <v>6</v>
      </c>
      <c r="J48" s="7" t="s">
        <v>167</v>
      </c>
      <c r="K48" s="101">
        <v>175</v>
      </c>
      <c r="L48" s="102">
        <v>205</v>
      </c>
      <c r="M48" s="103">
        <f>L48+K48</f>
        <v>380</v>
      </c>
      <c r="N48" s="97" t="s">
        <v>220</v>
      </c>
    </row>
    <row r="49" spans="1:13" ht="13.5" thickBot="1">
      <c r="A49" s="101">
        <v>5</v>
      </c>
      <c r="B49" s="7" t="s">
        <v>81</v>
      </c>
      <c r="C49" s="101">
        <v>190</v>
      </c>
      <c r="D49" s="102">
        <v>159</v>
      </c>
      <c r="E49" s="103">
        <f>D49+C49</f>
        <v>349</v>
      </c>
      <c r="F49" s="106"/>
      <c r="I49" s="101">
        <v>3</v>
      </c>
      <c r="J49" s="7" t="s">
        <v>160</v>
      </c>
      <c r="K49" s="101">
        <v>137</v>
      </c>
      <c r="L49" s="102">
        <v>197</v>
      </c>
      <c r="M49" s="103">
        <f>L49+K49</f>
        <v>334</v>
      </c>
    </row>
    <row r="50" ht="13.5" thickBot="1"/>
    <row r="51" spans="1:13" ht="13.5" thickBot="1">
      <c r="A51" s="101">
        <v>12</v>
      </c>
      <c r="B51" s="7" t="s">
        <v>68</v>
      </c>
      <c r="C51" s="101">
        <v>180</v>
      </c>
      <c r="D51" s="101">
        <v>200</v>
      </c>
      <c r="E51" s="103">
        <f>D51+C51</f>
        <v>380</v>
      </c>
      <c r="F51" s="106" t="s">
        <v>220</v>
      </c>
      <c r="I51" s="101">
        <v>5</v>
      </c>
      <c r="J51" s="7" t="s">
        <v>99</v>
      </c>
      <c r="K51" s="101">
        <v>142</v>
      </c>
      <c r="L51" s="101">
        <v>161</v>
      </c>
      <c r="M51" s="103">
        <f>L51+K51</f>
        <v>303</v>
      </c>
    </row>
    <row r="52" spans="1:14" ht="13.5" thickBot="1">
      <c r="A52" s="101">
        <v>6</v>
      </c>
      <c r="B52" s="7" t="s">
        <v>63</v>
      </c>
      <c r="C52" s="101">
        <v>172</v>
      </c>
      <c r="D52" s="101">
        <v>189</v>
      </c>
      <c r="E52" s="103">
        <f>D52+C52</f>
        <v>361</v>
      </c>
      <c r="F52" s="106"/>
      <c r="I52" s="101">
        <v>4</v>
      </c>
      <c r="J52" s="7" t="s">
        <v>135</v>
      </c>
      <c r="K52" s="101">
        <v>202</v>
      </c>
      <c r="L52" s="101">
        <v>205</v>
      </c>
      <c r="M52" s="103">
        <f>L52+K52</f>
        <v>407</v>
      </c>
      <c r="N52" s="97" t="s">
        <v>220</v>
      </c>
    </row>
    <row r="53" ht="13.5" thickBot="1"/>
    <row r="54" spans="1:13" ht="13.5" thickBot="1">
      <c r="A54" s="101">
        <v>11</v>
      </c>
      <c r="B54" s="7" t="s">
        <v>96</v>
      </c>
      <c r="C54" s="101">
        <v>246</v>
      </c>
      <c r="D54" s="101">
        <v>148</v>
      </c>
      <c r="E54" s="103">
        <f>D54+C54</f>
        <v>394</v>
      </c>
      <c r="F54" s="106" t="s">
        <v>220</v>
      </c>
      <c r="I54" s="98"/>
      <c r="K54" s="98"/>
      <c r="L54" s="98"/>
      <c r="M54" s="98"/>
    </row>
    <row r="55" spans="1:13" ht="13.5" thickBot="1">
      <c r="A55" s="101">
        <v>7</v>
      </c>
      <c r="B55" s="7" t="s">
        <v>127</v>
      </c>
      <c r="C55" s="101">
        <v>186</v>
      </c>
      <c r="D55" s="101">
        <v>178</v>
      </c>
      <c r="E55" s="103">
        <f>D55+C55</f>
        <v>364</v>
      </c>
      <c r="F55" s="106"/>
      <c r="I55" s="98"/>
      <c r="K55" s="98"/>
      <c r="L55" s="98"/>
      <c r="M55" s="98"/>
    </row>
    <row r="56" spans="9:13" ht="13.5" thickBot="1">
      <c r="I56" s="98"/>
      <c r="K56" s="98"/>
      <c r="L56" s="98"/>
      <c r="M56" s="98"/>
    </row>
    <row r="57" spans="1:13" ht="13.5" thickBot="1">
      <c r="A57" s="101">
        <v>9</v>
      </c>
      <c r="B57" s="7" t="s">
        <v>9</v>
      </c>
      <c r="C57" s="101">
        <v>188</v>
      </c>
      <c r="D57" s="101">
        <v>212</v>
      </c>
      <c r="E57" s="103">
        <f>D57+C57</f>
        <v>400</v>
      </c>
      <c r="F57" s="106" t="s">
        <v>220</v>
      </c>
      <c r="I57" s="98"/>
      <c r="K57" s="98"/>
      <c r="L57" s="98"/>
      <c r="M57" s="98"/>
    </row>
    <row r="58" spans="1:13" ht="13.5" thickBot="1">
      <c r="A58" s="101">
        <v>8</v>
      </c>
      <c r="B58" s="7" t="s">
        <v>143</v>
      </c>
      <c r="C58" s="101">
        <v>205</v>
      </c>
      <c r="D58" s="101">
        <v>157</v>
      </c>
      <c r="E58" s="103">
        <f>D58+C58</f>
        <v>362</v>
      </c>
      <c r="F58" s="106"/>
      <c r="I58" s="98"/>
      <c r="K58" s="98"/>
      <c r="L58" s="98"/>
      <c r="M58" s="98"/>
    </row>
    <row r="60" ht="18">
      <c r="G60" s="104" t="s">
        <v>208</v>
      </c>
    </row>
    <row r="61" spans="7:13" ht="13.5" thickBot="1">
      <c r="G61" s="112"/>
      <c r="I61" s="98"/>
      <c r="K61" s="98"/>
      <c r="L61" s="98"/>
      <c r="M61" s="98"/>
    </row>
    <row r="62" spans="1:13" ht="13.5" thickBot="1">
      <c r="A62" s="101">
        <v>16</v>
      </c>
      <c r="B62" s="7" t="s">
        <v>175</v>
      </c>
      <c r="C62" s="101">
        <v>173</v>
      </c>
      <c r="D62" s="102">
        <v>239</v>
      </c>
      <c r="E62" s="103">
        <f>D62+C62</f>
        <v>412</v>
      </c>
      <c r="F62" s="106" t="s">
        <v>220</v>
      </c>
      <c r="I62" s="98"/>
      <c r="K62" s="98"/>
      <c r="L62" s="98"/>
      <c r="M62" s="98"/>
    </row>
    <row r="63" spans="1:13" ht="13.5" thickBot="1">
      <c r="A63" s="101">
        <v>1</v>
      </c>
      <c r="B63" s="7" t="s">
        <v>32</v>
      </c>
      <c r="C63" s="101">
        <v>187</v>
      </c>
      <c r="D63" s="102">
        <v>184</v>
      </c>
      <c r="E63" s="103">
        <f>D63+C63</f>
        <v>371</v>
      </c>
      <c r="F63" s="106"/>
      <c r="I63" s="98"/>
      <c r="K63" s="98"/>
      <c r="L63" s="98"/>
      <c r="M63" s="98"/>
    </row>
    <row r="64" spans="9:13" ht="13.5" thickBot="1">
      <c r="I64" s="98"/>
      <c r="K64" s="98"/>
      <c r="L64" s="98"/>
      <c r="M64" s="98"/>
    </row>
    <row r="65" spans="1:13" ht="13.5" thickBot="1">
      <c r="A65" s="101">
        <v>12</v>
      </c>
      <c r="B65" s="7" t="s">
        <v>68</v>
      </c>
      <c r="C65" s="101">
        <v>189</v>
      </c>
      <c r="D65" s="101">
        <v>200</v>
      </c>
      <c r="E65" s="103">
        <f>D65+C65</f>
        <v>389</v>
      </c>
      <c r="F65" s="106" t="s">
        <v>220</v>
      </c>
      <c r="I65" s="98"/>
      <c r="K65" s="98"/>
      <c r="L65" s="98"/>
      <c r="M65" s="98"/>
    </row>
    <row r="66" spans="1:13" ht="13.5" thickBot="1">
      <c r="A66" s="101">
        <v>2</v>
      </c>
      <c r="B66" s="7" t="s">
        <v>168</v>
      </c>
      <c r="C66" s="101">
        <v>184</v>
      </c>
      <c r="D66" s="101">
        <v>188</v>
      </c>
      <c r="E66" s="103">
        <f>D66+C66</f>
        <v>372</v>
      </c>
      <c r="F66" s="106"/>
      <c r="I66" s="98"/>
      <c r="K66" s="98"/>
      <c r="L66" s="98"/>
      <c r="M66" s="98"/>
    </row>
    <row r="67" ht="13.5" thickBot="1"/>
    <row r="68" spans="1:13" ht="13.5" thickBot="1">
      <c r="A68" s="101">
        <v>11</v>
      </c>
      <c r="B68" s="7" t="s">
        <v>96</v>
      </c>
      <c r="C68" s="101">
        <v>194</v>
      </c>
      <c r="D68" s="101">
        <v>195</v>
      </c>
      <c r="E68" s="103">
        <f>D68+C68</f>
        <v>389</v>
      </c>
      <c r="F68" s="106"/>
      <c r="I68" s="98"/>
      <c r="K68" s="98"/>
      <c r="L68" s="98"/>
      <c r="M68" s="98"/>
    </row>
    <row r="69" spans="1:13" ht="13.5" thickBot="1">
      <c r="A69" s="101">
        <v>3</v>
      </c>
      <c r="B69" s="7" t="s">
        <v>12</v>
      </c>
      <c r="C69" s="101">
        <v>180</v>
      </c>
      <c r="D69" s="101">
        <v>245</v>
      </c>
      <c r="E69" s="103">
        <f>D69+C69</f>
        <v>425</v>
      </c>
      <c r="F69" s="118" t="s">
        <v>224</v>
      </c>
      <c r="I69" s="98"/>
      <c r="K69" s="98"/>
      <c r="L69" s="98"/>
      <c r="M69" s="98"/>
    </row>
    <row r="70" spans="9:13" ht="13.5" thickBot="1">
      <c r="I70" s="98"/>
      <c r="K70" s="98"/>
      <c r="L70" s="98"/>
      <c r="M70" s="98"/>
    </row>
    <row r="71" spans="1:13" ht="13.5" thickBot="1">
      <c r="A71" s="101">
        <v>9</v>
      </c>
      <c r="B71" s="7" t="s">
        <v>9</v>
      </c>
      <c r="C71" s="101">
        <v>191</v>
      </c>
      <c r="D71" s="101">
        <v>169</v>
      </c>
      <c r="E71" s="103">
        <f>D71+C71</f>
        <v>360</v>
      </c>
      <c r="F71" s="106"/>
      <c r="I71" s="98"/>
      <c r="K71" s="98"/>
      <c r="L71" s="98"/>
      <c r="M71" s="98"/>
    </row>
    <row r="72" spans="1:13" ht="13.5" thickBot="1">
      <c r="A72" s="101">
        <v>4</v>
      </c>
      <c r="B72" s="7" t="s">
        <v>106</v>
      </c>
      <c r="C72" s="101">
        <v>181</v>
      </c>
      <c r="D72" s="101">
        <v>190</v>
      </c>
      <c r="E72" s="103">
        <f>D72+C72</f>
        <v>371</v>
      </c>
      <c r="F72" s="118" t="s">
        <v>224</v>
      </c>
      <c r="I72" s="98"/>
      <c r="K72" s="98"/>
      <c r="L72" s="98"/>
      <c r="M72" s="98"/>
    </row>
    <row r="74" spans="1:9" ht="18">
      <c r="A74" s="97"/>
      <c r="G74" s="104" t="s">
        <v>209</v>
      </c>
      <c r="I74" s="97"/>
    </row>
    <row r="75" ht="13.5" thickBot="1"/>
    <row r="76" spans="1:13" ht="13.5" thickBot="1">
      <c r="A76" s="101">
        <v>16</v>
      </c>
      <c r="B76" s="7" t="s">
        <v>175</v>
      </c>
      <c r="C76" s="101">
        <v>214</v>
      </c>
      <c r="D76" s="102">
        <v>185</v>
      </c>
      <c r="E76" s="103">
        <f>D76+C76</f>
        <v>399</v>
      </c>
      <c r="F76" s="106"/>
      <c r="I76" s="101">
        <v>6</v>
      </c>
      <c r="J76" s="7" t="s">
        <v>167</v>
      </c>
      <c r="K76" s="101">
        <v>187</v>
      </c>
      <c r="L76" s="102">
        <v>169</v>
      </c>
      <c r="M76" s="103">
        <f>L76+K76</f>
        <v>356</v>
      </c>
    </row>
    <row r="77" spans="1:14" ht="13.5" thickBot="1">
      <c r="A77" s="101">
        <v>3</v>
      </c>
      <c r="B77" s="7" t="s">
        <v>12</v>
      </c>
      <c r="C77" s="101">
        <v>213</v>
      </c>
      <c r="D77" s="102">
        <v>238</v>
      </c>
      <c r="E77" s="103">
        <f>D77+C77</f>
        <v>451</v>
      </c>
      <c r="F77" s="118" t="s">
        <v>224</v>
      </c>
      <c r="I77" s="101">
        <v>1</v>
      </c>
      <c r="J77" s="7" t="s">
        <v>71</v>
      </c>
      <c r="K77" s="101">
        <v>204</v>
      </c>
      <c r="L77" s="102">
        <v>169</v>
      </c>
      <c r="M77" s="103">
        <f>L77+K77</f>
        <v>373</v>
      </c>
      <c r="N77" s="117" t="s">
        <v>224</v>
      </c>
    </row>
    <row r="78" ht="13.5" thickBot="1"/>
    <row r="79" spans="1:14" ht="13.5" thickBot="1">
      <c r="A79" s="101">
        <v>12</v>
      </c>
      <c r="B79" s="7" t="s">
        <v>68</v>
      </c>
      <c r="C79" s="101">
        <v>221</v>
      </c>
      <c r="D79" s="101">
        <v>190</v>
      </c>
      <c r="E79" s="103">
        <f>D79+C79</f>
        <v>411</v>
      </c>
      <c r="F79" s="118" t="s">
        <v>224</v>
      </c>
      <c r="I79" s="101">
        <v>4</v>
      </c>
      <c r="J79" s="7" t="s">
        <v>135</v>
      </c>
      <c r="K79" s="101">
        <v>188</v>
      </c>
      <c r="L79" s="101">
        <v>147</v>
      </c>
      <c r="M79" s="103">
        <f>L79+K79</f>
        <v>335</v>
      </c>
      <c r="N79" s="117" t="s">
        <v>224</v>
      </c>
    </row>
    <row r="80" spans="1:13" ht="13.5" thickBot="1">
      <c r="A80" s="101">
        <v>4</v>
      </c>
      <c r="B80" s="7" t="s">
        <v>106</v>
      </c>
      <c r="C80" s="101">
        <v>212</v>
      </c>
      <c r="D80" s="101">
        <v>178</v>
      </c>
      <c r="E80" s="103">
        <f>D80+C80</f>
        <v>390</v>
      </c>
      <c r="F80" s="106"/>
      <c r="I80" s="101">
        <v>2</v>
      </c>
      <c r="J80" s="7" t="s">
        <v>146</v>
      </c>
      <c r="K80" s="101">
        <v>162</v>
      </c>
      <c r="L80" s="101">
        <v>150</v>
      </c>
      <c r="M80" s="103">
        <f>L80+K80</f>
        <v>312</v>
      </c>
    </row>
    <row r="82" spans="1:9" ht="18">
      <c r="A82" s="97"/>
      <c r="G82" s="104" t="s">
        <v>210</v>
      </c>
      <c r="I82" s="97"/>
    </row>
    <row r="83" spans="2:10" ht="13.5" thickBot="1">
      <c r="B83" s="97" t="s">
        <v>211</v>
      </c>
      <c r="J83" s="97" t="s">
        <v>211</v>
      </c>
    </row>
    <row r="84" spans="1:15" ht="13.5" thickBot="1">
      <c r="A84" s="101">
        <v>12</v>
      </c>
      <c r="B84" s="7" t="s">
        <v>68</v>
      </c>
      <c r="C84" s="101">
        <v>177</v>
      </c>
      <c r="D84" s="102">
        <v>205</v>
      </c>
      <c r="E84" s="119">
        <v>183</v>
      </c>
      <c r="F84" s="103">
        <v>1</v>
      </c>
      <c r="G84" s="97" t="s">
        <v>223</v>
      </c>
      <c r="I84" s="101">
        <v>4</v>
      </c>
      <c r="J84" s="7" t="s">
        <v>135</v>
      </c>
      <c r="K84" s="101">
        <v>205</v>
      </c>
      <c r="L84" s="102">
        <v>173</v>
      </c>
      <c r="M84" s="108"/>
      <c r="N84" s="103">
        <v>0</v>
      </c>
      <c r="O84" s="97" t="s">
        <v>223</v>
      </c>
    </row>
    <row r="85" spans="1:15" ht="13.5" thickBot="1">
      <c r="A85" s="101">
        <v>3</v>
      </c>
      <c r="B85" s="7" t="s">
        <v>12</v>
      </c>
      <c r="C85" s="101">
        <v>175</v>
      </c>
      <c r="D85" s="102">
        <v>257</v>
      </c>
      <c r="E85" s="119">
        <v>212</v>
      </c>
      <c r="F85" s="103">
        <v>2</v>
      </c>
      <c r="G85" s="97" t="s">
        <v>219</v>
      </c>
      <c r="I85" s="101">
        <v>1</v>
      </c>
      <c r="J85" s="7" t="s">
        <v>71</v>
      </c>
      <c r="K85" s="101">
        <v>220</v>
      </c>
      <c r="L85" s="102">
        <v>195</v>
      </c>
      <c r="M85" s="108"/>
      <c r="N85" s="103">
        <v>2</v>
      </c>
      <c r="O85" s="97" t="s">
        <v>219</v>
      </c>
    </row>
    <row r="86" spans="1:13" ht="12.75">
      <c r="A86" s="107"/>
      <c r="B86" s="109"/>
      <c r="C86" s="107"/>
      <c r="D86" s="107"/>
      <c r="E86" s="106"/>
      <c r="F86" s="106"/>
      <c r="G86" s="97"/>
      <c r="I86" s="107"/>
      <c r="J86" s="109"/>
      <c r="K86" s="107"/>
      <c r="L86" s="107"/>
      <c r="M86" s="106"/>
    </row>
    <row r="87" spans="2:10" ht="13.5" thickBot="1">
      <c r="B87" s="97" t="s">
        <v>212</v>
      </c>
      <c r="G87" s="97"/>
      <c r="J87" s="97" t="s">
        <v>212</v>
      </c>
    </row>
    <row r="88" spans="1:15" ht="13.5" thickBot="1">
      <c r="A88" s="101">
        <v>16</v>
      </c>
      <c r="B88" s="7" t="s">
        <v>175</v>
      </c>
      <c r="C88" s="101">
        <v>193</v>
      </c>
      <c r="D88" s="102">
        <v>156</v>
      </c>
      <c r="E88" s="119">
        <v>194</v>
      </c>
      <c r="F88" s="103">
        <v>2</v>
      </c>
      <c r="G88" s="97" t="s">
        <v>221</v>
      </c>
      <c r="I88" s="101">
        <v>6</v>
      </c>
      <c r="J88" s="7" t="s">
        <v>167</v>
      </c>
      <c r="K88" s="101">
        <v>213</v>
      </c>
      <c r="L88" s="102">
        <v>195</v>
      </c>
      <c r="M88" s="108"/>
      <c r="N88" s="103">
        <v>2</v>
      </c>
      <c r="O88" s="97" t="s">
        <v>221</v>
      </c>
    </row>
    <row r="89" spans="1:15" ht="13.5" thickBot="1">
      <c r="A89" s="101">
        <v>4</v>
      </c>
      <c r="B89" s="7" t="s">
        <v>106</v>
      </c>
      <c r="C89" s="101">
        <v>165</v>
      </c>
      <c r="D89" s="102">
        <v>175</v>
      </c>
      <c r="E89" s="119">
        <v>159</v>
      </c>
      <c r="F89" s="103">
        <v>1</v>
      </c>
      <c r="G89" s="97" t="s">
        <v>222</v>
      </c>
      <c r="I89" s="101">
        <v>2</v>
      </c>
      <c r="J89" s="7" t="s">
        <v>146</v>
      </c>
      <c r="K89" s="101">
        <v>165</v>
      </c>
      <c r="L89" s="102">
        <v>181</v>
      </c>
      <c r="M89" s="108"/>
      <c r="N89" s="103">
        <v>0</v>
      </c>
      <c r="O89" s="97" t="s">
        <v>222</v>
      </c>
    </row>
    <row r="91" spans="1:13" ht="12.75">
      <c r="A91" s="98"/>
      <c r="C91" s="98"/>
      <c r="D91" s="98"/>
      <c r="E91" s="98"/>
      <c r="F91" s="98"/>
      <c r="G91" s="98"/>
      <c r="I91" s="98"/>
      <c r="K91" s="98"/>
      <c r="L91" s="98"/>
      <c r="M91" s="98"/>
    </row>
    <row r="92" spans="1:13" ht="12.75">
      <c r="A92" s="98"/>
      <c r="C92" s="98"/>
      <c r="D92" s="98"/>
      <c r="E92" s="98"/>
      <c r="F92" s="98"/>
      <c r="G92" s="98"/>
      <c r="I92" s="98"/>
      <c r="K92" s="98"/>
      <c r="L92" s="98"/>
      <c r="M92" s="98"/>
    </row>
    <row r="93" spans="1:13" ht="12.75">
      <c r="A93" s="98"/>
      <c r="C93" s="98"/>
      <c r="D93" s="98"/>
      <c r="E93" s="98"/>
      <c r="F93" s="98"/>
      <c r="G93" s="98"/>
      <c r="I93" s="98"/>
      <c r="K93" s="98"/>
      <c r="L93" s="98"/>
      <c r="M93" s="98"/>
    </row>
    <row r="94" spans="1:13" ht="12.75">
      <c r="A94" s="98"/>
      <c r="C94" s="98"/>
      <c r="D94" s="98"/>
      <c r="E94" s="98"/>
      <c r="F94" s="98"/>
      <c r="G94" s="98"/>
      <c r="I94" s="98"/>
      <c r="K94" s="98"/>
      <c r="L94" s="98"/>
      <c r="M94" s="98"/>
    </row>
    <row r="95" spans="1:13" ht="12.75">
      <c r="A95" s="98"/>
      <c r="C95" s="98"/>
      <c r="D95" s="98"/>
      <c r="E95" s="98"/>
      <c r="F95" s="98"/>
      <c r="G95" s="98"/>
      <c r="I95" s="98"/>
      <c r="K95" s="98"/>
      <c r="L95" s="98"/>
      <c r="M95" s="98"/>
    </row>
    <row r="96" spans="1:13" ht="12.75">
      <c r="A96" s="98"/>
      <c r="C96" s="98"/>
      <c r="D96" s="98"/>
      <c r="E96" s="98"/>
      <c r="F96" s="98"/>
      <c r="G96" s="98"/>
      <c r="I96" s="98"/>
      <c r="K96" s="98"/>
      <c r="L96" s="98"/>
      <c r="M96" s="98"/>
    </row>
    <row r="97" spans="1:13" ht="12.75">
      <c r="A97" s="98"/>
      <c r="C97" s="98"/>
      <c r="D97" s="98"/>
      <c r="E97" s="98"/>
      <c r="F97" s="98"/>
      <c r="G97" s="98"/>
      <c r="I97" s="98"/>
      <c r="K97" s="98"/>
      <c r="L97" s="98"/>
      <c r="M97" s="98"/>
    </row>
    <row r="98" spans="1:13" ht="12.75">
      <c r="A98" s="98"/>
      <c r="C98" s="98"/>
      <c r="D98" s="98"/>
      <c r="E98" s="98"/>
      <c r="F98" s="98"/>
      <c r="G98" s="98"/>
      <c r="I98" s="98"/>
      <c r="K98" s="98"/>
      <c r="L98" s="98"/>
      <c r="M98" s="98"/>
    </row>
    <row r="99" spans="1:13" ht="12.75">
      <c r="A99" s="98"/>
      <c r="C99" s="98"/>
      <c r="D99" s="98"/>
      <c r="E99" s="98"/>
      <c r="F99" s="98"/>
      <c r="G99" s="98"/>
      <c r="I99" s="98"/>
      <c r="K99" s="98"/>
      <c r="L99" s="98"/>
      <c r="M99" s="98"/>
    </row>
    <row r="100" spans="1:13" ht="12.75">
      <c r="A100" s="98"/>
      <c r="C100" s="98"/>
      <c r="D100" s="98"/>
      <c r="E100" s="98"/>
      <c r="F100" s="98"/>
      <c r="G100" s="98"/>
      <c r="I100" s="98"/>
      <c r="K100" s="98"/>
      <c r="L100" s="98"/>
      <c r="M100" s="98"/>
    </row>
    <row r="101" spans="1:13" ht="12.75">
      <c r="A101" s="98"/>
      <c r="C101" s="98"/>
      <c r="D101" s="98"/>
      <c r="E101" s="98"/>
      <c r="F101" s="98"/>
      <c r="G101" s="98"/>
      <c r="I101" s="98"/>
      <c r="K101" s="98"/>
      <c r="L101" s="98"/>
      <c r="M101" s="98"/>
    </row>
    <row r="102" spans="1:13" ht="12.75">
      <c r="A102" s="98"/>
      <c r="C102" s="98"/>
      <c r="D102" s="98"/>
      <c r="E102" s="98"/>
      <c r="F102" s="98"/>
      <c r="G102" s="98"/>
      <c r="I102" s="98"/>
      <c r="K102" s="98"/>
      <c r="L102" s="98"/>
      <c r="M102" s="98"/>
    </row>
    <row r="103" spans="1:13" ht="12.75">
      <c r="A103" s="98"/>
      <c r="C103" s="98"/>
      <c r="D103" s="98"/>
      <c r="E103" s="98"/>
      <c r="F103" s="98"/>
      <c r="G103" s="98"/>
      <c r="I103" s="98"/>
      <c r="K103" s="98"/>
      <c r="L103" s="98"/>
      <c r="M103" s="98"/>
    </row>
    <row r="104" spans="1:13" ht="12.75">
      <c r="A104" s="98"/>
      <c r="C104" s="98"/>
      <c r="D104" s="98"/>
      <c r="E104" s="98"/>
      <c r="F104" s="98"/>
      <c r="G104" s="98"/>
      <c r="I104" s="98"/>
      <c r="K104" s="98"/>
      <c r="L104" s="98"/>
      <c r="M104" s="98"/>
    </row>
    <row r="105" spans="1:13" ht="12.75">
      <c r="A105" s="98"/>
      <c r="C105" s="98"/>
      <c r="D105" s="98"/>
      <c r="E105" s="98"/>
      <c r="F105" s="98"/>
      <c r="G105" s="98"/>
      <c r="I105" s="98"/>
      <c r="K105" s="98"/>
      <c r="L105" s="98"/>
      <c r="M105" s="98"/>
    </row>
  </sheetData>
  <conditionalFormatting sqref="C1:E65536 K1:L65536">
    <cfRule type="cellIs" priority="1" dxfId="1" operator="between" stopIfTrue="1">
      <formula>200</formula>
      <formula>300</formula>
    </cfRule>
  </conditionalFormatting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73" customWidth="1"/>
    <col min="4" max="7" width="6.57421875" style="61" bestFit="1" customWidth="1"/>
    <col min="8" max="9" width="6.57421875" style="61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7" s="3" customFormat="1" ht="25.5" customHeight="1" thickBot="1">
      <c r="B1" s="1"/>
      <c r="C1" s="2" t="s">
        <v>10</v>
      </c>
      <c r="D1" s="63"/>
      <c r="E1" s="63"/>
      <c r="F1" s="74"/>
      <c r="G1" s="74"/>
      <c r="H1" s="75"/>
      <c r="I1" s="76"/>
      <c r="J1" s="4"/>
      <c r="K1" s="5"/>
      <c r="L1" s="6"/>
      <c r="M1" s="6"/>
      <c r="N1" s="6"/>
      <c r="O1" s="6"/>
      <c r="P1" s="6"/>
      <c r="Q1" s="6"/>
    </row>
    <row r="2" spans="1:11" ht="12.75">
      <c r="A2" s="8" t="s">
        <v>23</v>
      </c>
      <c r="B2" s="7"/>
      <c r="C2" s="10" t="s">
        <v>1</v>
      </c>
      <c r="D2" s="12">
        <v>1</v>
      </c>
      <c r="E2" s="12">
        <v>2</v>
      </c>
      <c r="F2" s="42">
        <v>3</v>
      </c>
      <c r="G2" s="42">
        <v>4</v>
      </c>
      <c r="H2" s="42">
        <v>5</v>
      </c>
      <c r="I2" s="45">
        <v>6</v>
      </c>
      <c r="J2" s="56" t="s">
        <v>2</v>
      </c>
      <c r="K2" s="40" t="s">
        <v>3</v>
      </c>
    </row>
    <row r="3" spans="1:11" ht="12.75">
      <c r="A3" s="8">
        <v>1</v>
      </c>
      <c r="B3" s="68">
        <v>1</v>
      </c>
      <c r="C3" s="10" t="s">
        <v>18</v>
      </c>
      <c r="D3" s="11">
        <v>190</v>
      </c>
      <c r="E3" s="12">
        <v>234</v>
      </c>
      <c r="F3" s="69">
        <v>265</v>
      </c>
      <c r="G3" s="12">
        <v>161</v>
      </c>
      <c r="H3" s="69">
        <v>207</v>
      </c>
      <c r="I3" s="70">
        <v>202</v>
      </c>
      <c r="J3" s="13">
        <f aca="true" t="shared" si="0" ref="J3:J53">SUM(D3:I3)</f>
        <v>1259</v>
      </c>
      <c r="K3" s="52">
        <f aca="true" t="shared" si="1" ref="K3:K53">AVERAGE(D3:I3)</f>
        <v>209.83333333333334</v>
      </c>
    </row>
    <row r="4" spans="1:11" ht="12.75">
      <c r="A4" s="8">
        <v>1</v>
      </c>
      <c r="B4" s="68">
        <v>2</v>
      </c>
      <c r="C4" s="16" t="s">
        <v>68</v>
      </c>
      <c r="D4" s="11">
        <v>244</v>
      </c>
      <c r="E4" s="12">
        <v>179</v>
      </c>
      <c r="F4" s="12">
        <v>258</v>
      </c>
      <c r="G4" s="12">
        <v>186</v>
      </c>
      <c r="H4" s="12">
        <v>182</v>
      </c>
      <c r="I4" s="23">
        <v>180</v>
      </c>
      <c r="J4" s="13">
        <f t="shared" si="0"/>
        <v>1229</v>
      </c>
      <c r="K4" s="52">
        <f t="shared" si="1"/>
        <v>204.83333333333334</v>
      </c>
    </row>
    <row r="5" spans="1:11" ht="12.75">
      <c r="A5" s="8">
        <v>1</v>
      </c>
      <c r="B5" s="68">
        <v>3</v>
      </c>
      <c r="C5" s="10" t="s">
        <v>186</v>
      </c>
      <c r="D5" s="11">
        <v>224</v>
      </c>
      <c r="E5" s="12">
        <v>187</v>
      </c>
      <c r="F5" s="42">
        <v>192</v>
      </c>
      <c r="G5" s="42">
        <v>185</v>
      </c>
      <c r="H5" s="42">
        <v>212</v>
      </c>
      <c r="I5" s="45">
        <v>200</v>
      </c>
      <c r="J5" s="13">
        <f t="shared" si="0"/>
        <v>1200</v>
      </c>
      <c r="K5" s="52">
        <f t="shared" si="1"/>
        <v>200</v>
      </c>
    </row>
    <row r="6" spans="1:11" ht="12.75">
      <c r="A6" s="41">
        <v>1</v>
      </c>
      <c r="B6" s="68">
        <v>4</v>
      </c>
      <c r="C6" s="10" t="s">
        <v>131</v>
      </c>
      <c r="D6" s="11">
        <v>224</v>
      </c>
      <c r="E6" s="12">
        <v>167</v>
      </c>
      <c r="F6" s="42">
        <v>189</v>
      </c>
      <c r="G6" s="42">
        <v>210</v>
      </c>
      <c r="H6" s="42">
        <v>212</v>
      </c>
      <c r="I6" s="45">
        <v>255</v>
      </c>
      <c r="J6" s="13">
        <f>SUM(D6:I6)</f>
        <v>1257</v>
      </c>
      <c r="K6" s="52">
        <f>AVERAGE(D6:I6)</f>
        <v>209.5</v>
      </c>
    </row>
    <row r="7" spans="1:11" ht="12.75">
      <c r="A7" s="8">
        <v>1</v>
      </c>
      <c r="B7" s="68">
        <v>5</v>
      </c>
      <c r="C7" s="10" t="s">
        <v>32</v>
      </c>
      <c r="D7" s="11">
        <v>212</v>
      </c>
      <c r="E7" s="12">
        <v>203</v>
      </c>
      <c r="F7" s="12">
        <v>181</v>
      </c>
      <c r="G7" s="12">
        <v>209</v>
      </c>
      <c r="H7" s="12">
        <v>242</v>
      </c>
      <c r="I7" s="23">
        <v>258</v>
      </c>
      <c r="J7" s="13">
        <f aca="true" t="shared" si="2" ref="J7:J17">SUM(D7:I7)</f>
        <v>1305</v>
      </c>
      <c r="K7" s="52">
        <f aca="true" t="shared" si="3" ref="K7:K17">AVERAGE(D7:I7)</f>
        <v>217.5</v>
      </c>
    </row>
    <row r="8" spans="1:11" ht="12.75">
      <c r="A8" s="8">
        <v>1</v>
      </c>
      <c r="B8" s="68">
        <f aca="true" t="shared" si="4" ref="B8:B27">B7+1</f>
        <v>6</v>
      </c>
      <c r="C8" s="10" t="s">
        <v>168</v>
      </c>
      <c r="D8" s="11">
        <v>211</v>
      </c>
      <c r="E8" s="12">
        <v>215</v>
      </c>
      <c r="F8" s="12">
        <v>198</v>
      </c>
      <c r="G8" s="12">
        <v>188</v>
      </c>
      <c r="H8" s="12">
        <v>267</v>
      </c>
      <c r="I8" s="23">
        <v>200</v>
      </c>
      <c r="J8" s="13">
        <f t="shared" si="2"/>
        <v>1279</v>
      </c>
      <c r="K8" s="52">
        <f t="shared" si="3"/>
        <v>213.16666666666666</v>
      </c>
    </row>
    <row r="9" spans="1:11" ht="12.75">
      <c r="A9" s="8">
        <v>1</v>
      </c>
      <c r="B9" s="68">
        <f t="shared" si="4"/>
        <v>7</v>
      </c>
      <c r="C9" s="10" t="s">
        <v>9</v>
      </c>
      <c r="D9" s="59">
        <v>212</v>
      </c>
      <c r="E9" s="38">
        <v>211</v>
      </c>
      <c r="F9" s="38">
        <v>201</v>
      </c>
      <c r="G9" s="12">
        <v>181</v>
      </c>
      <c r="H9" s="12">
        <v>195</v>
      </c>
      <c r="I9" s="48">
        <v>237</v>
      </c>
      <c r="J9" s="13">
        <f t="shared" si="2"/>
        <v>1237</v>
      </c>
      <c r="K9" s="52">
        <f t="shared" si="3"/>
        <v>206.16666666666666</v>
      </c>
    </row>
    <row r="10" spans="1:11" ht="12.75">
      <c r="A10" s="34">
        <v>1</v>
      </c>
      <c r="B10" s="68">
        <f t="shared" si="4"/>
        <v>8</v>
      </c>
      <c r="C10" s="10" t="s">
        <v>120</v>
      </c>
      <c r="D10" s="11">
        <v>202</v>
      </c>
      <c r="E10" s="12">
        <v>221</v>
      </c>
      <c r="F10" s="42">
        <v>225</v>
      </c>
      <c r="G10" s="42">
        <v>194</v>
      </c>
      <c r="H10" s="42">
        <v>167</v>
      </c>
      <c r="I10" s="45">
        <v>222</v>
      </c>
      <c r="J10" s="13">
        <f t="shared" si="2"/>
        <v>1231</v>
      </c>
      <c r="K10" s="52">
        <f t="shared" si="3"/>
        <v>205.16666666666666</v>
      </c>
    </row>
    <row r="11" spans="1:11" ht="12.75">
      <c r="A11" s="58">
        <v>1</v>
      </c>
      <c r="B11" s="68">
        <f t="shared" si="4"/>
        <v>9</v>
      </c>
      <c r="C11" s="10" t="s">
        <v>81</v>
      </c>
      <c r="D11" s="71">
        <v>236</v>
      </c>
      <c r="E11" s="12">
        <v>147</v>
      </c>
      <c r="F11" s="69">
        <v>244</v>
      </c>
      <c r="G11" s="69">
        <v>223</v>
      </c>
      <c r="H11" s="12">
        <v>170</v>
      </c>
      <c r="I11" s="70">
        <v>236</v>
      </c>
      <c r="J11" s="13">
        <f t="shared" si="2"/>
        <v>1256</v>
      </c>
      <c r="K11" s="52">
        <f t="shared" si="3"/>
        <v>209.33333333333334</v>
      </c>
    </row>
    <row r="12" spans="1:11" ht="12.75">
      <c r="A12" s="8">
        <v>1</v>
      </c>
      <c r="B12" s="68">
        <f t="shared" si="4"/>
        <v>10</v>
      </c>
      <c r="C12" s="10" t="s">
        <v>63</v>
      </c>
      <c r="D12" s="11">
        <v>192</v>
      </c>
      <c r="E12" s="12">
        <v>224</v>
      </c>
      <c r="F12" s="42">
        <v>249</v>
      </c>
      <c r="G12" s="42">
        <v>191</v>
      </c>
      <c r="H12" s="42">
        <v>194</v>
      </c>
      <c r="I12" s="45">
        <v>203</v>
      </c>
      <c r="J12" s="13">
        <f t="shared" si="2"/>
        <v>1253</v>
      </c>
      <c r="K12" s="52">
        <f t="shared" si="3"/>
        <v>208.83333333333334</v>
      </c>
    </row>
    <row r="13" spans="1:11" ht="12.75">
      <c r="A13" s="41">
        <v>1</v>
      </c>
      <c r="B13" s="68">
        <f t="shared" si="4"/>
        <v>11</v>
      </c>
      <c r="C13" s="10" t="s">
        <v>127</v>
      </c>
      <c r="D13" s="11">
        <v>247</v>
      </c>
      <c r="E13" s="12">
        <v>209</v>
      </c>
      <c r="F13" s="42">
        <v>204</v>
      </c>
      <c r="G13" s="42">
        <v>178</v>
      </c>
      <c r="H13" s="42">
        <v>188</v>
      </c>
      <c r="I13" s="45">
        <v>221</v>
      </c>
      <c r="J13" s="13">
        <f t="shared" si="2"/>
        <v>1247</v>
      </c>
      <c r="K13" s="52">
        <f t="shared" si="3"/>
        <v>207.83333333333334</v>
      </c>
    </row>
    <row r="14" spans="1:11" ht="12.75">
      <c r="A14" s="8">
        <v>1</v>
      </c>
      <c r="B14" s="68">
        <f t="shared" si="4"/>
        <v>12</v>
      </c>
      <c r="C14" s="30" t="s">
        <v>157</v>
      </c>
      <c r="D14" s="31">
        <v>194</v>
      </c>
      <c r="E14" s="32">
        <v>190</v>
      </c>
      <c r="F14" s="44">
        <v>215</v>
      </c>
      <c r="G14" s="44">
        <v>190</v>
      </c>
      <c r="H14" s="44">
        <v>225</v>
      </c>
      <c r="I14" s="47">
        <v>229</v>
      </c>
      <c r="J14" s="33">
        <f t="shared" si="2"/>
        <v>1243</v>
      </c>
      <c r="K14" s="54">
        <f t="shared" si="3"/>
        <v>207.16666666666666</v>
      </c>
    </row>
    <row r="15" spans="1:11" ht="12.75">
      <c r="A15" s="8">
        <v>1</v>
      </c>
      <c r="B15" s="68">
        <f t="shared" si="4"/>
        <v>13</v>
      </c>
      <c r="C15" s="10" t="s">
        <v>85</v>
      </c>
      <c r="D15" s="11">
        <v>217</v>
      </c>
      <c r="E15" s="12">
        <v>176</v>
      </c>
      <c r="F15" s="42">
        <v>220</v>
      </c>
      <c r="G15" s="42">
        <v>177</v>
      </c>
      <c r="H15" s="42">
        <v>243</v>
      </c>
      <c r="I15" s="45">
        <v>204</v>
      </c>
      <c r="J15" s="13">
        <f t="shared" si="2"/>
        <v>1237</v>
      </c>
      <c r="K15" s="52">
        <f t="shared" si="3"/>
        <v>206.16666666666666</v>
      </c>
    </row>
    <row r="16" spans="1:11" ht="12.75">
      <c r="A16" s="8">
        <v>1</v>
      </c>
      <c r="B16" s="68">
        <f t="shared" si="4"/>
        <v>14</v>
      </c>
      <c r="C16" s="10" t="s">
        <v>177</v>
      </c>
      <c r="D16" s="11">
        <v>173</v>
      </c>
      <c r="E16" s="12">
        <v>237</v>
      </c>
      <c r="F16" s="42">
        <v>201</v>
      </c>
      <c r="G16" s="42">
        <v>169</v>
      </c>
      <c r="H16" s="42">
        <v>211</v>
      </c>
      <c r="I16" s="45">
        <v>224</v>
      </c>
      <c r="J16" s="13">
        <f t="shared" si="2"/>
        <v>1215</v>
      </c>
      <c r="K16" s="52">
        <f t="shared" si="3"/>
        <v>202.5</v>
      </c>
    </row>
    <row r="17" spans="1:11" ht="12.75">
      <c r="A17" s="8">
        <v>1</v>
      </c>
      <c r="B17" s="68">
        <f t="shared" si="4"/>
        <v>15</v>
      </c>
      <c r="C17" s="16" t="s">
        <v>171</v>
      </c>
      <c r="D17" s="11">
        <v>246</v>
      </c>
      <c r="E17" s="12">
        <v>182</v>
      </c>
      <c r="F17" s="12">
        <v>164</v>
      </c>
      <c r="G17" s="12">
        <v>210</v>
      </c>
      <c r="H17" s="12">
        <v>201</v>
      </c>
      <c r="I17" s="23">
        <v>198</v>
      </c>
      <c r="J17" s="13">
        <f t="shared" si="2"/>
        <v>1201</v>
      </c>
      <c r="K17" s="52">
        <f t="shared" si="3"/>
        <v>200.16666666666666</v>
      </c>
    </row>
    <row r="18" spans="1:11" ht="12.75">
      <c r="A18" s="8">
        <v>1</v>
      </c>
      <c r="B18" s="68">
        <f t="shared" si="4"/>
        <v>16</v>
      </c>
      <c r="C18" s="10" t="s">
        <v>44</v>
      </c>
      <c r="D18" s="11">
        <v>220</v>
      </c>
      <c r="E18" s="12">
        <v>183</v>
      </c>
      <c r="F18" s="12">
        <v>207</v>
      </c>
      <c r="G18" s="12">
        <v>206</v>
      </c>
      <c r="H18" s="12">
        <v>164</v>
      </c>
      <c r="I18" s="23">
        <v>208</v>
      </c>
      <c r="J18" s="13">
        <f t="shared" si="0"/>
        <v>1188</v>
      </c>
      <c r="K18" s="52">
        <f t="shared" si="1"/>
        <v>198</v>
      </c>
    </row>
    <row r="19" spans="1:11" ht="12.75">
      <c r="A19" s="8">
        <v>1</v>
      </c>
      <c r="B19" s="68">
        <f t="shared" si="4"/>
        <v>17</v>
      </c>
      <c r="C19" s="10" t="s">
        <v>57</v>
      </c>
      <c r="D19" s="11">
        <v>255</v>
      </c>
      <c r="E19" s="12">
        <v>175</v>
      </c>
      <c r="F19" s="42">
        <v>222</v>
      </c>
      <c r="G19" s="42">
        <v>204</v>
      </c>
      <c r="H19" s="42">
        <v>170</v>
      </c>
      <c r="I19" s="45">
        <v>199</v>
      </c>
      <c r="J19" s="13">
        <f aca="true" t="shared" si="5" ref="J19:J24">SUM(D19:I19)</f>
        <v>1225</v>
      </c>
      <c r="K19" s="52">
        <f aca="true" t="shared" si="6" ref="K19:K24">AVERAGE(D19:I19)</f>
        <v>204.16666666666666</v>
      </c>
    </row>
    <row r="20" spans="1:11" ht="12.75">
      <c r="A20" s="8">
        <v>1</v>
      </c>
      <c r="B20" s="68">
        <f t="shared" si="4"/>
        <v>18</v>
      </c>
      <c r="C20" s="10" t="s">
        <v>82</v>
      </c>
      <c r="D20" s="71">
        <v>204</v>
      </c>
      <c r="E20" s="69">
        <v>205</v>
      </c>
      <c r="F20" s="69">
        <v>217</v>
      </c>
      <c r="G20" s="69">
        <v>215</v>
      </c>
      <c r="H20" s="69">
        <v>205</v>
      </c>
      <c r="I20" s="23">
        <v>154</v>
      </c>
      <c r="J20" s="13">
        <f t="shared" si="5"/>
        <v>1200</v>
      </c>
      <c r="K20" s="52">
        <f t="shared" si="6"/>
        <v>200</v>
      </c>
    </row>
    <row r="21" spans="1:11" ht="12.75">
      <c r="A21" s="8">
        <v>1</v>
      </c>
      <c r="B21" s="68">
        <f t="shared" si="4"/>
        <v>19</v>
      </c>
      <c r="C21" s="10" t="s">
        <v>42</v>
      </c>
      <c r="D21" s="11">
        <v>187</v>
      </c>
      <c r="E21" s="12">
        <v>215</v>
      </c>
      <c r="F21" s="12">
        <v>199</v>
      </c>
      <c r="G21" s="12">
        <v>233</v>
      </c>
      <c r="H21" s="12">
        <v>161</v>
      </c>
      <c r="I21" s="23">
        <v>204</v>
      </c>
      <c r="J21" s="13">
        <f t="shared" si="5"/>
        <v>1199</v>
      </c>
      <c r="K21" s="52">
        <f t="shared" si="6"/>
        <v>199.83333333333334</v>
      </c>
    </row>
    <row r="22" spans="1:11" ht="12.75">
      <c r="A22" s="8">
        <v>1</v>
      </c>
      <c r="B22" s="68">
        <f t="shared" si="4"/>
        <v>20</v>
      </c>
      <c r="C22" s="10" t="s">
        <v>83</v>
      </c>
      <c r="D22" s="11">
        <v>220</v>
      </c>
      <c r="E22" s="12">
        <v>166</v>
      </c>
      <c r="F22" s="42">
        <v>196</v>
      </c>
      <c r="G22" s="42">
        <v>233</v>
      </c>
      <c r="H22" s="42">
        <v>198</v>
      </c>
      <c r="I22" s="45">
        <v>185</v>
      </c>
      <c r="J22" s="13">
        <f t="shared" si="5"/>
        <v>1198</v>
      </c>
      <c r="K22" s="52">
        <f t="shared" si="6"/>
        <v>199.66666666666666</v>
      </c>
    </row>
    <row r="23" spans="1:11" ht="12.75">
      <c r="A23" s="8">
        <v>1</v>
      </c>
      <c r="B23" s="68">
        <f t="shared" si="4"/>
        <v>21</v>
      </c>
      <c r="C23" s="10" t="s">
        <v>95</v>
      </c>
      <c r="D23" s="11">
        <v>179</v>
      </c>
      <c r="E23" s="12">
        <v>187</v>
      </c>
      <c r="F23" s="12">
        <v>246</v>
      </c>
      <c r="G23" s="12">
        <v>211</v>
      </c>
      <c r="H23" s="12">
        <v>200</v>
      </c>
      <c r="I23" s="23">
        <v>176</v>
      </c>
      <c r="J23" s="13">
        <f t="shared" si="5"/>
        <v>1199</v>
      </c>
      <c r="K23" s="52">
        <f t="shared" si="6"/>
        <v>199.83333333333334</v>
      </c>
    </row>
    <row r="24" spans="1:11" ht="12.75">
      <c r="A24" s="8">
        <v>1</v>
      </c>
      <c r="B24" s="68">
        <f t="shared" si="4"/>
        <v>22</v>
      </c>
      <c r="C24" s="10" t="s">
        <v>20</v>
      </c>
      <c r="D24" s="11">
        <v>175</v>
      </c>
      <c r="E24" s="12">
        <v>190</v>
      </c>
      <c r="F24" s="12">
        <v>217</v>
      </c>
      <c r="G24" s="12">
        <v>200</v>
      </c>
      <c r="H24" s="12">
        <v>224</v>
      </c>
      <c r="I24" s="23">
        <v>190</v>
      </c>
      <c r="J24" s="13">
        <f t="shared" si="5"/>
        <v>1196</v>
      </c>
      <c r="K24" s="52">
        <f t="shared" si="6"/>
        <v>199.33333333333334</v>
      </c>
    </row>
    <row r="25" spans="1:11" ht="12.75">
      <c r="A25" s="8">
        <v>1</v>
      </c>
      <c r="B25" s="68">
        <f t="shared" si="4"/>
        <v>23</v>
      </c>
      <c r="C25" s="10" t="s">
        <v>179</v>
      </c>
      <c r="D25" s="11">
        <v>162</v>
      </c>
      <c r="E25" s="12">
        <v>264</v>
      </c>
      <c r="F25" s="42">
        <v>204</v>
      </c>
      <c r="G25" s="42">
        <v>211</v>
      </c>
      <c r="H25" s="42">
        <v>149</v>
      </c>
      <c r="I25" s="45">
        <v>194</v>
      </c>
      <c r="J25" s="13">
        <f t="shared" si="0"/>
        <v>1184</v>
      </c>
      <c r="K25" s="52">
        <f t="shared" si="1"/>
        <v>197.33333333333334</v>
      </c>
    </row>
    <row r="26" spans="1:11" ht="12.75">
      <c r="A26" s="8">
        <v>1</v>
      </c>
      <c r="B26" s="68">
        <f t="shared" si="4"/>
        <v>24</v>
      </c>
      <c r="C26" s="10" t="s">
        <v>87</v>
      </c>
      <c r="D26" s="11">
        <v>191</v>
      </c>
      <c r="E26" s="12">
        <v>210</v>
      </c>
      <c r="F26" s="42">
        <v>169</v>
      </c>
      <c r="G26" s="42">
        <v>195</v>
      </c>
      <c r="H26" s="42">
        <v>249</v>
      </c>
      <c r="I26" s="45">
        <v>167</v>
      </c>
      <c r="J26" s="13">
        <f t="shared" si="0"/>
        <v>1181</v>
      </c>
      <c r="K26" s="52">
        <f t="shared" si="1"/>
        <v>196.83333333333334</v>
      </c>
    </row>
    <row r="27" spans="1:11" ht="12.75">
      <c r="A27" s="8">
        <v>1</v>
      </c>
      <c r="B27" s="68">
        <f t="shared" si="4"/>
        <v>25</v>
      </c>
      <c r="C27" s="10" t="s">
        <v>16</v>
      </c>
      <c r="D27" s="11">
        <v>226</v>
      </c>
      <c r="E27" s="12">
        <v>190</v>
      </c>
      <c r="F27" s="12">
        <v>213</v>
      </c>
      <c r="G27" s="12">
        <v>160</v>
      </c>
      <c r="H27" s="12">
        <v>191</v>
      </c>
      <c r="I27" s="23">
        <v>223</v>
      </c>
      <c r="J27" s="13">
        <f>SUM(D27:I27)</f>
        <v>1203</v>
      </c>
      <c r="K27" s="52">
        <f>AVERAGE(D27:I27)</f>
        <v>200.5</v>
      </c>
    </row>
    <row r="28" spans="1:11" ht="12.75">
      <c r="A28" s="8">
        <v>1</v>
      </c>
      <c r="B28" s="68">
        <f aca="true" t="shared" si="7" ref="B28:B70">B27+1</f>
        <v>26</v>
      </c>
      <c r="C28" s="10" t="s">
        <v>166</v>
      </c>
      <c r="D28" s="11">
        <v>170</v>
      </c>
      <c r="E28" s="12">
        <v>222</v>
      </c>
      <c r="F28" s="12">
        <v>202</v>
      </c>
      <c r="G28" s="12">
        <v>185</v>
      </c>
      <c r="H28" s="12">
        <v>234</v>
      </c>
      <c r="I28" s="23">
        <v>159</v>
      </c>
      <c r="J28" s="13">
        <f t="shared" si="0"/>
        <v>1172</v>
      </c>
      <c r="K28" s="52">
        <f t="shared" si="1"/>
        <v>195.33333333333334</v>
      </c>
    </row>
    <row r="29" spans="1:11" ht="12.75">
      <c r="A29" s="8">
        <v>1</v>
      </c>
      <c r="B29" s="68">
        <f t="shared" si="7"/>
        <v>27</v>
      </c>
      <c r="C29" s="57" t="s">
        <v>66</v>
      </c>
      <c r="D29" s="31">
        <v>184</v>
      </c>
      <c r="E29" s="32">
        <v>210</v>
      </c>
      <c r="F29" s="32">
        <v>189</v>
      </c>
      <c r="G29" s="32">
        <v>203</v>
      </c>
      <c r="H29" s="32">
        <v>177</v>
      </c>
      <c r="I29" s="51">
        <v>208</v>
      </c>
      <c r="J29" s="33">
        <f t="shared" si="0"/>
        <v>1171</v>
      </c>
      <c r="K29" s="54">
        <f t="shared" si="1"/>
        <v>195.16666666666666</v>
      </c>
    </row>
    <row r="30" spans="1:11" ht="12.75">
      <c r="A30" s="8">
        <v>1</v>
      </c>
      <c r="B30" s="68">
        <f t="shared" si="7"/>
        <v>28</v>
      </c>
      <c r="C30" s="10" t="s">
        <v>123</v>
      </c>
      <c r="D30" s="18">
        <v>179</v>
      </c>
      <c r="E30" s="19">
        <v>185</v>
      </c>
      <c r="F30" s="66">
        <v>172</v>
      </c>
      <c r="G30" s="66">
        <v>214</v>
      </c>
      <c r="H30" s="66">
        <v>225</v>
      </c>
      <c r="I30" s="67">
        <v>195</v>
      </c>
      <c r="J30" s="13">
        <f>SUM(D30:I30)</f>
        <v>1170</v>
      </c>
      <c r="K30" s="52">
        <f>AVERAGE(D30:I30)</f>
        <v>195</v>
      </c>
    </row>
    <row r="31" spans="1:11" ht="12.75">
      <c r="A31" s="8">
        <v>1</v>
      </c>
      <c r="B31" s="68">
        <f t="shared" si="7"/>
        <v>29</v>
      </c>
      <c r="C31" s="30" t="s">
        <v>187</v>
      </c>
      <c r="D31" s="31">
        <v>196</v>
      </c>
      <c r="E31" s="32">
        <v>194</v>
      </c>
      <c r="F31" s="44">
        <v>224</v>
      </c>
      <c r="G31" s="44">
        <v>168</v>
      </c>
      <c r="H31" s="44">
        <v>220</v>
      </c>
      <c r="I31" s="47">
        <v>168</v>
      </c>
      <c r="J31" s="33">
        <f t="shared" si="0"/>
        <v>1170</v>
      </c>
      <c r="K31" s="54">
        <f t="shared" si="1"/>
        <v>195</v>
      </c>
    </row>
    <row r="32" spans="1:11" ht="12.75">
      <c r="A32" s="8">
        <v>1</v>
      </c>
      <c r="B32" s="68">
        <f t="shared" si="7"/>
        <v>30</v>
      </c>
      <c r="C32" s="10" t="s">
        <v>119</v>
      </c>
      <c r="D32" s="11">
        <v>212</v>
      </c>
      <c r="E32" s="12">
        <v>180</v>
      </c>
      <c r="F32" s="42">
        <v>230</v>
      </c>
      <c r="G32" s="42">
        <v>147</v>
      </c>
      <c r="H32" s="42">
        <v>198</v>
      </c>
      <c r="I32" s="45">
        <v>197</v>
      </c>
      <c r="J32" s="13">
        <f t="shared" si="0"/>
        <v>1164</v>
      </c>
      <c r="K32" s="52">
        <f t="shared" si="1"/>
        <v>194</v>
      </c>
    </row>
    <row r="33" spans="1:11" ht="12.75">
      <c r="A33" s="8">
        <v>1</v>
      </c>
      <c r="B33" s="68">
        <f t="shared" si="7"/>
        <v>31</v>
      </c>
      <c r="C33" s="10" t="s">
        <v>158</v>
      </c>
      <c r="D33" s="11">
        <v>177</v>
      </c>
      <c r="E33" s="12">
        <v>195</v>
      </c>
      <c r="F33" s="42">
        <v>178</v>
      </c>
      <c r="G33" s="42">
        <v>156</v>
      </c>
      <c r="H33" s="42">
        <v>222</v>
      </c>
      <c r="I33" s="45">
        <v>234</v>
      </c>
      <c r="J33" s="13">
        <f t="shared" si="0"/>
        <v>1162</v>
      </c>
      <c r="K33" s="52">
        <f t="shared" si="1"/>
        <v>193.66666666666666</v>
      </c>
    </row>
    <row r="34" spans="1:11" ht="12.75">
      <c r="A34" s="8">
        <v>1</v>
      </c>
      <c r="B34" s="68">
        <f t="shared" si="7"/>
        <v>32</v>
      </c>
      <c r="C34" s="10" t="s">
        <v>105</v>
      </c>
      <c r="D34" s="11">
        <v>213</v>
      </c>
      <c r="E34" s="12">
        <v>183</v>
      </c>
      <c r="F34" s="42">
        <v>176</v>
      </c>
      <c r="G34" s="42">
        <v>182</v>
      </c>
      <c r="H34" s="42">
        <v>225</v>
      </c>
      <c r="I34" s="45">
        <v>183</v>
      </c>
      <c r="J34" s="13">
        <f t="shared" si="0"/>
        <v>1162</v>
      </c>
      <c r="K34" s="52">
        <f t="shared" si="1"/>
        <v>193.66666666666666</v>
      </c>
    </row>
    <row r="35" spans="1:11" ht="12.75">
      <c r="A35" s="8">
        <v>1</v>
      </c>
      <c r="B35" s="68">
        <f t="shared" si="7"/>
        <v>33</v>
      </c>
      <c r="C35" s="10" t="s">
        <v>94</v>
      </c>
      <c r="D35" s="11">
        <v>213</v>
      </c>
      <c r="E35" s="12">
        <v>183</v>
      </c>
      <c r="F35" s="12">
        <v>207</v>
      </c>
      <c r="G35" s="12">
        <v>224</v>
      </c>
      <c r="H35" s="12">
        <v>172</v>
      </c>
      <c r="I35" s="23">
        <v>160</v>
      </c>
      <c r="J35" s="13">
        <f t="shared" si="0"/>
        <v>1159</v>
      </c>
      <c r="K35" s="52">
        <f t="shared" si="1"/>
        <v>193.16666666666666</v>
      </c>
    </row>
    <row r="36" spans="1:11" ht="12.75">
      <c r="A36" s="8">
        <v>1</v>
      </c>
      <c r="B36" s="68">
        <f t="shared" si="7"/>
        <v>34</v>
      </c>
      <c r="C36" s="10" t="s">
        <v>172</v>
      </c>
      <c r="D36" s="11">
        <v>161</v>
      </c>
      <c r="E36" s="12">
        <v>183</v>
      </c>
      <c r="F36" s="12">
        <v>202</v>
      </c>
      <c r="G36" s="12">
        <v>189</v>
      </c>
      <c r="H36" s="12">
        <v>246</v>
      </c>
      <c r="I36" s="23">
        <v>177</v>
      </c>
      <c r="J36" s="13">
        <f t="shared" si="0"/>
        <v>1158</v>
      </c>
      <c r="K36" s="52">
        <f t="shared" si="1"/>
        <v>193</v>
      </c>
    </row>
    <row r="37" spans="1:11" ht="12.75">
      <c r="A37" s="41">
        <v>1</v>
      </c>
      <c r="B37" s="68">
        <f t="shared" si="7"/>
        <v>35</v>
      </c>
      <c r="C37" s="30" t="s">
        <v>109</v>
      </c>
      <c r="D37" s="31">
        <v>192</v>
      </c>
      <c r="E37" s="32">
        <v>177</v>
      </c>
      <c r="F37" s="44">
        <v>168</v>
      </c>
      <c r="G37" s="44">
        <v>205</v>
      </c>
      <c r="H37" s="44">
        <v>192</v>
      </c>
      <c r="I37" s="47">
        <v>221</v>
      </c>
      <c r="J37" s="33">
        <f t="shared" si="0"/>
        <v>1155</v>
      </c>
      <c r="K37" s="54">
        <f t="shared" si="1"/>
        <v>192.5</v>
      </c>
    </row>
    <row r="38" spans="1:11" ht="12.75">
      <c r="A38" s="8">
        <v>1</v>
      </c>
      <c r="B38" s="68">
        <f t="shared" si="7"/>
        <v>36</v>
      </c>
      <c r="C38" s="10" t="s">
        <v>17</v>
      </c>
      <c r="D38" s="11">
        <v>185</v>
      </c>
      <c r="E38" s="12">
        <v>192</v>
      </c>
      <c r="F38" s="12">
        <v>194</v>
      </c>
      <c r="G38" s="12">
        <v>177</v>
      </c>
      <c r="H38" s="12">
        <v>195</v>
      </c>
      <c r="I38" s="23">
        <v>209</v>
      </c>
      <c r="J38" s="13">
        <f t="shared" si="0"/>
        <v>1152</v>
      </c>
      <c r="K38" s="52">
        <f t="shared" si="1"/>
        <v>192</v>
      </c>
    </row>
    <row r="39" spans="1:11" ht="12.75">
      <c r="A39" s="8">
        <v>1</v>
      </c>
      <c r="B39" s="68">
        <f t="shared" si="7"/>
        <v>37</v>
      </c>
      <c r="C39" s="10" t="s">
        <v>21</v>
      </c>
      <c r="D39" s="11">
        <v>214</v>
      </c>
      <c r="E39" s="12">
        <v>148</v>
      </c>
      <c r="F39" s="12">
        <v>181</v>
      </c>
      <c r="G39" s="12">
        <v>168</v>
      </c>
      <c r="H39" s="12">
        <v>203</v>
      </c>
      <c r="I39" s="23">
        <v>217</v>
      </c>
      <c r="J39" s="13">
        <f t="shared" si="0"/>
        <v>1131</v>
      </c>
      <c r="K39" s="52">
        <f t="shared" si="1"/>
        <v>188.5</v>
      </c>
    </row>
    <row r="40" spans="1:11" ht="12.75">
      <c r="A40" s="8">
        <v>1</v>
      </c>
      <c r="B40" s="68">
        <f t="shared" si="7"/>
        <v>38</v>
      </c>
      <c r="C40" s="10" t="s">
        <v>80</v>
      </c>
      <c r="D40" s="71">
        <v>204</v>
      </c>
      <c r="E40" s="12">
        <v>170</v>
      </c>
      <c r="F40" s="12">
        <v>195</v>
      </c>
      <c r="G40" s="12">
        <v>186</v>
      </c>
      <c r="H40" s="69">
        <v>207</v>
      </c>
      <c r="I40" s="23">
        <v>163</v>
      </c>
      <c r="J40" s="13">
        <f t="shared" si="0"/>
        <v>1125</v>
      </c>
      <c r="K40" s="52">
        <f t="shared" si="1"/>
        <v>187.5</v>
      </c>
    </row>
    <row r="41" spans="1:11" ht="12.75">
      <c r="A41" s="8">
        <v>1</v>
      </c>
      <c r="B41" s="68">
        <f t="shared" si="7"/>
        <v>39</v>
      </c>
      <c r="C41" s="16" t="s">
        <v>34</v>
      </c>
      <c r="D41" s="11">
        <v>191</v>
      </c>
      <c r="E41" s="12">
        <v>168</v>
      </c>
      <c r="F41" s="12">
        <v>194</v>
      </c>
      <c r="G41" s="12">
        <v>171</v>
      </c>
      <c r="H41" s="12">
        <v>200</v>
      </c>
      <c r="I41" s="23">
        <v>194</v>
      </c>
      <c r="J41" s="13">
        <f>SUM(D41:I41)</f>
        <v>1118</v>
      </c>
      <c r="K41" s="52">
        <f t="shared" si="1"/>
        <v>186.33333333333334</v>
      </c>
    </row>
    <row r="42" spans="1:11" ht="12.75">
      <c r="A42" s="8">
        <v>1</v>
      </c>
      <c r="B42" s="68">
        <f t="shared" si="7"/>
        <v>40</v>
      </c>
      <c r="C42" s="10" t="s">
        <v>147</v>
      </c>
      <c r="D42" s="11">
        <v>214</v>
      </c>
      <c r="E42" s="12">
        <v>178</v>
      </c>
      <c r="F42" s="42">
        <v>156</v>
      </c>
      <c r="G42" s="42">
        <v>189</v>
      </c>
      <c r="H42" s="42">
        <v>170</v>
      </c>
      <c r="I42" s="45">
        <v>210</v>
      </c>
      <c r="J42" s="13">
        <f t="shared" si="0"/>
        <v>1117</v>
      </c>
      <c r="K42" s="52">
        <f t="shared" si="1"/>
        <v>186.16666666666666</v>
      </c>
    </row>
    <row r="43" spans="1:11" ht="12.75">
      <c r="A43" s="8">
        <v>1</v>
      </c>
      <c r="B43" s="68">
        <f t="shared" si="7"/>
        <v>41</v>
      </c>
      <c r="C43" s="10" t="s">
        <v>50</v>
      </c>
      <c r="D43" s="11">
        <v>201</v>
      </c>
      <c r="E43" s="12">
        <v>190</v>
      </c>
      <c r="F43" s="12">
        <v>194</v>
      </c>
      <c r="G43" s="12">
        <v>180</v>
      </c>
      <c r="H43" s="12">
        <v>146</v>
      </c>
      <c r="I43" s="23">
        <v>199</v>
      </c>
      <c r="J43" s="13">
        <f t="shared" si="0"/>
        <v>1110</v>
      </c>
      <c r="K43" s="52">
        <f t="shared" si="1"/>
        <v>185</v>
      </c>
    </row>
    <row r="44" spans="1:11" ht="12.75">
      <c r="A44" s="8">
        <v>1</v>
      </c>
      <c r="B44" s="68">
        <f t="shared" si="7"/>
        <v>42</v>
      </c>
      <c r="C44" s="10" t="s">
        <v>195</v>
      </c>
      <c r="D44" s="11">
        <v>240</v>
      </c>
      <c r="E44" s="12">
        <v>129</v>
      </c>
      <c r="F44" s="42">
        <v>123</v>
      </c>
      <c r="G44" s="42">
        <v>221</v>
      </c>
      <c r="H44" s="42">
        <v>237</v>
      </c>
      <c r="I44" s="45">
        <v>154</v>
      </c>
      <c r="J44" s="13">
        <f t="shared" si="0"/>
        <v>1104</v>
      </c>
      <c r="K44" s="52">
        <f t="shared" si="1"/>
        <v>184</v>
      </c>
    </row>
    <row r="45" spans="1:11" ht="12.75">
      <c r="A45" s="8">
        <v>1</v>
      </c>
      <c r="B45" s="68">
        <f t="shared" si="7"/>
        <v>43</v>
      </c>
      <c r="C45" s="16" t="s">
        <v>69</v>
      </c>
      <c r="D45" s="11">
        <v>212</v>
      </c>
      <c r="E45" s="12">
        <v>182</v>
      </c>
      <c r="F45" s="12">
        <v>153</v>
      </c>
      <c r="G45" s="12">
        <v>167</v>
      </c>
      <c r="H45" s="12">
        <v>194</v>
      </c>
      <c r="I45" s="23">
        <v>187</v>
      </c>
      <c r="J45" s="13">
        <f t="shared" si="0"/>
        <v>1095</v>
      </c>
      <c r="K45" s="52">
        <f t="shared" si="1"/>
        <v>182.5</v>
      </c>
    </row>
    <row r="46" spans="1:11" ht="12.75">
      <c r="A46" s="41">
        <v>1</v>
      </c>
      <c r="B46" s="68">
        <f t="shared" si="7"/>
        <v>44</v>
      </c>
      <c r="C46" s="10" t="s">
        <v>132</v>
      </c>
      <c r="D46" s="11">
        <v>191</v>
      </c>
      <c r="E46" s="12">
        <v>179</v>
      </c>
      <c r="F46" s="42">
        <v>165</v>
      </c>
      <c r="G46" s="42">
        <v>123</v>
      </c>
      <c r="H46" s="42">
        <v>190</v>
      </c>
      <c r="I46" s="45">
        <v>244</v>
      </c>
      <c r="J46" s="13">
        <f t="shared" si="0"/>
        <v>1092</v>
      </c>
      <c r="K46" s="52">
        <f t="shared" si="1"/>
        <v>182</v>
      </c>
    </row>
    <row r="47" spans="1:11" ht="12.75">
      <c r="A47" s="41">
        <v>1</v>
      </c>
      <c r="B47" s="68">
        <f t="shared" si="7"/>
        <v>45</v>
      </c>
      <c r="C47" s="10" t="s">
        <v>130</v>
      </c>
      <c r="D47" s="11">
        <v>215</v>
      </c>
      <c r="E47" s="12">
        <v>187</v>
      </c>
      <c r="F47" s="42">
        <v>164</v>
      </c>
      <c r="G47" s="42">
        <v>156</v>
      </c>
      <c r="H47" s="42">
        <v>155</v>
      </c>
      <c r="I47" s="45">
        <v>215</v>
      </c>
      <c r="J47" s="13">
        <f t="shared" si="0"/>
        <v>1092</v>
      </c>
      <c r="K47" s="52">
        <f t="shared" si="1"/>
        <v>182</v>
      </c>
    </row>
    <row r="48" spans="1:11" ht="12.75">
      <c r="A48" s="8">
        <v>1</v>
      </c>
      <c r="B48" s="68">
        <f t="shared" si="7"/>
        <v>46</v>
      </c>
      <c r="C48" s="16" t="s">
        <v>67</v>
      </c>
      <c r="D48" s="11">
        <v>161</v>
      </c>
      <c r="E48" s="12">
        <v>176</v>
      </c>
      <c r="F48" s="12">
        <v>172</v>
      </c>
      <c r="G48" s="12">
        <v>214</v>
      </c>
      <c r="H48" s="12">
        <v>215</v>
      </c>
      <c r="I48" s="23">
        <v>151</v>
      </c>
      <c r="J48" s="13">
        <f t="shared" si="0"/>
        <v>1089</v>
      </c>
      <c r="K48" s="52">
        <f t="shared" si="1"/>
        <v>181.5</v>
      </c>
    </row>
    <row r="49" spans="1:11" ht="12.75">
      <c r="A49" s="41">
        <v>1</v>
      </c>
      <c r="B49" s="68">
        <f t="shared" si="7"/>
        <v>47</v>
      </c>
      <c r="C49" s="10" t="s">
        <v>43</v>
      </c>
      <c r="D49" s="11">
        <v>192</v>
      </c>
      <c r="E49" s="12">
        <v>176</v>
      </c>
      <c r="F49" s="12">
        <v>203</v>
      </c>
      <c r="G49" s="12">
        <v>168</v>
      </c>
      <c r="H49" s="12">
        <v>177</v>
      </c>
      <c r="I49" s="23">
        <v>170</v>
      </c>
      <c r="J49" s="13">
        <f t="shared" si="0"/>
        <v>1086</v>
      </c>
      <c r="K49" s="52">
        <f t="shared" si="1"/>
        <v>181</v>
      </c>
    </row>
    <row r="50" spans="1:11" ht="12.75">
      <c r="A50" s="41">
        <v>1</v>
      </c>
      <c r="B50" s="68">
        <f t="shared" si="7"/>
        <v>48</v>
      </c>
      <c r="C50" s="10" t="s">
        <v>129</v>
      </c>
      <c r="D50" s="11">
        <v>223</v>
      </c>
      <c r="E50" s="12">
        <v>184</v>
      </c>
      <c r="F50" s="42">
        <v>195</v>
      </c>
      <c r="G50" s="42">
        <v>167</v>
      </c>
      <c r="H50" s="42">
        <v>145</v>
      </c>
      <c r="I50" s="45">
        <v>160</v>
      </c>
      <c r="J50" s="13">
        <f t="shared" si="0"/>
        <v>1074</v>
      </c>
      <c r="K50" s="52">
        <f t="shared" si="1"/>
        <v>179</v>
      </c>
    </row>
    <row r="51" spans="1:11" ht="12.75">
      <c r="A51" s="8">
        <v>1</v>
      </c>
      <c r="B51" s="68">
        <f t="shared" si="7"/>
        <v>49</v>
      </c>
      <c r="C51" s="10" t="s">
        <v>125</v>
      </c>
      <c r="D51" s="11">
        <v>193</v>
      </c>
      <c r="E51" s="12">
        <v>139</v>
      </c>
      <c r="F51" s="42">
        <v>149</v>
      </c>
      <c r="G51" s="42">
        <v>178</v>
      </c>
      <c r="H51" s="42">
        <v>211</v>
      </c>
      <c r="I51" s="45">
        <v>201</v>
      </c>
      <c r="J51" s="13">
        <f t="shared" si="0"/>
        <v>1071</v>
      </c>
      <c r="K51" s="52">
        <f t="shared" si="1"/>
        <v>178.5</v>
      </c>
    </row>
    <row r="52" spans="1:12" s="41" customFormat="1" ht="12.75">
      <c r="A52" s="8">
        <v>1</v>
      </c>
      <c r="B52" s="68">
        <f t="shared" si="7"/>
        <v>50</v>
      </c>
      <c r="C52" s="10" t="s">
        <v>153</v>
      </c>
      <c r="D52" s="11">
        <v>127</v>
      </c>
      <c r="E52" s="12">
        <v>211</v>
      </c>
      <c r="F52" s="42">
        <v>160</v>
      </c>
      <c r="G52" s="42">
        <v>176</v>
      </c>
      <c r="H52" s="42">
        <v>169</v>
      </c>
      <c r="I52" s="45">
        <v>226</v>
      </c>
      <c r="J52" s="13">
        <f t="shared" si="0"/>
        <v>1069</v>
      </c>
      <c r="K52" s="52">
        <f t="shared" si="1"/>
        <v>178.16666666666666</v>
      </c>
      <c r="L52" s="8"/>
    </row>
    <row r="53" spans="1:12" s="41" customFormat="1" ht="12.75">
      <c r="A53" s="8">
        <v>1</v>
      </c>
      <c r="B53" s="68">
        <f t="shared" si="7"/>
        <v>51</v>
      </c>
      <c r="C53" s="10" t="s">
        <v>162</v>
      </c>
      <c r="D53" s="11">
        <v>182</v>
      </c>
      <c r="E53" s="12">
        <v>199</v>
      </c>
      <c r="F53" s="12">
        <v>173</v>
      </c>
      <c r="G53" s="12">
        <v>148</v>
      </c>
      <c r="H53" s="12">
        <v>189</v>
      </c>
      <c r="I53" s="23">
        <v>162</v>
      </c>
      <c r="J53" s="13">
        <f t="shared" si="0"/>
        <v>1053</v>
      </c>
      <c r="K53" s="52">
        <f t="shared" si="1"/>
        <v>175.5</v>
      </c>
      <c r="L53" s="8"/>
    </row>
    <row r="54" spans="1:12" s="41" customFormat="1" ht="12.75">
      <c r="A54" s="8">
        <v>1</v>
      </c>
      <c r="B54" s="68">
        <f t="shared" si="7"/>
        <v>52</v>
      </c>
      <c r="C54" s="10" t="s">
        <v>138</v>
      </c>
      <c r="D54" s="11">
        <v>190</v>
      </c>
      <c r="E54" s="12">
        <v>149</v>
      </c>
      <c r="F54" s="12">
        <v>210</v>
      </c>
      <c r="G54" s="12">
        <v>169</v>
      </c>
      <c r="H54" s="12">
        <v>170</v>
      </c>
      <c r="I54" s="23">
        <v>161</v>
      </c>
      <c r="J54" s="13">
        <f aca="true" t="shared" si="8" ref="J54:J95">SUM(D54:I54)</f>
        <v>1049</v>
      </c>
      <c r="K54" s="52">
        <f aca="true" t="shared" si="9" ref="K54:K76">AVERAGE(D54:I54)</f>
        <v>174.83333333333334</v>
      </c>
      <c r="L54" s="8"/>
    </row>
    <row r="55" spans="1:12" s="41" customFormat="1" ht="12.75">
      <c r="A55" s="41">
        <v>1</v>
      </c>
      <c r="B55" s="68">
        <f t="shared" si="7"/>
        <v>53</v>
      </c>
      <c r="C55" s="10" t="s">
        <v>134</v>
      </c>
      <c r="D55" s="11">
        <v>170</v>
      </c>
      <c r="E55" s="12">
        <v>190</v>
      </c>
      <c r="F55" s="42">
        <v>131</v>
      </c>
      <c r="G55" s="42">
        <v>210</v>
      </c>
      <c r="H55" s="42">
        <v>162</v>
      </c>
      <c r="I55" s="45">
        <v>179</v>
      </c>
      <c r="J55" s="13">
        <f t="shared" si="8"/>
        <v>1042</v>
      </c>
      <c r="K55" s="52">
        <f t="shared" si="9"/>
        <v>173.66666666666666</v>
      </c>
      <c r="L55" s="8"/>
    </row>
    <row r="56" spans="1:12" s="41" customFormat="1" ht="12.75">
      <c r="A56" s="8">
        <v>1</v>
      </c>
      <c r="B56" s="68">
        <f t="shared" si="7"/>
        <v>54</v>
      </c>
      <c r="C56" s="10" t="s">
        <v>47</v>
      </c>
      <c r="D56" s="11">
        <v>214</v>
      </c>
      <c r="E56" s="12">
        <v>138</v>
      </c>
      <c r="F56" s="12">
        <v>150</v>
      </c>
      <c r="G56" s="12">
        <v>195</v>
      </c>
      <c r="H56" s="12">
        <v>177</v>
      </c>
      <c r="I56" s="23">
        <v>167</v>
      </c>
      <c r="J56" s="13">
        <f t="shared" si="8"/>
        <v>1041</v>
      </c>
      <c r="K56" s="52">
        <f t="shared" si="9"/>
        <v>173.5</v>
      </c>
      <c r="L56" s="8"/>
    </row>
    <row r="57" spans="1:12" s="41" customFormat="1" ht="12.75">
      <c r="A57" s="8">
        <v>1</v>
      </c>
      <c r="B57" s="68">
        <f t="shared" si="7"/>
        <v>55</v>
      </c>
      <c r="C57" s="10" t="s">
        <v>48</v>
      </c>
      <c r="D57" s="11">
        <v>226</v>
      </c>
      <c r="E57" s="12">
        <v>122</v>
      </c>
      <c r="F57" s="12">
        <v>189</v>
      </c>
      <c r="G57" s="12">
        <v>174</v>
      </c>
      <c r="H57" s="12">
        <v>163</v>
      </c>
      <c r="I57" s="23">
        <v>165</v>
      </c>
      <c r="J57" s="13">
        <f t="shared" si="8"/>
        <v>1039</v>
      </c>
      <c r="K57" s="52">
        <f t="shared" si="9"/>
        <v>173.16666666666666</v>
      </c>
      <c r="L57" s="8"/>
    </row>
    <row r="58" spans="1:11" ht="12.75">
      <c r="A58" s="8">
        <v>1</v>
      </c>
      <c r="B58" s="68">
        <f t="shared" si="7"/>
        <v>56</v>
      </c>
      <c r="C58" s="16" t="s">
        <v>169</v>
      </c>
      <c r="D58" s="11">
        <v>176</v>
      </c>
      <c r="E58" s="12">
        <v>154</v>
      </c>
      <c r="F58" s="12">
        <v>157</v>
      </c>
      <c r="G58" s="12">
        <v>202</v>
      </c>
      <c r="H58" s="12">
        <v>177</v>
      </c>
      <c r="I58" s="23">
        <v>166</v>
      </c>
      <c r="J58" s="13">
        <f t="shared" si="8"/>
        <v>1032</v>
      </c>
      <c r="K58" s="52">
        <f t="shared" si="9"/>
        <v>172</v>
      </c>
    </row>
    <row r="59" spans="1:11" ht="12.75">
      <c r="A59" s="8">
        <v>1</v>
      </c>
      <c r="B59" s="68">
        <f t="shared" si="7"/>
        <v>57</v>
      </c>
      <c r="C59" s="16" t="s">
        <v>73</v>
      </c>
      <c r="D59" s="11">
        <v>199</v>
      </c>
      <c r="E59" s="12">
        <v>169</v>
      </c>
      <c r="F59" s="12">
        <v>151</v>
      </c>
      <c r="G59" s="12">
        <v>153</v>
      </c>
      <c r="H59" s="12">
        <v>179</v>
      </c>
      <c r="I59" s="23">
        <v>179</v>
      </c>
      <c r="J59" s="13">
        <f t="shared" si="8"/>
        <v>1030</v>
      </c>
      <c r="K59" s="52">
        <f t="shared" si="9"/>
        <v>171.66666666666666</v>
      </c>
    </row>
    <row r="60" spans="1:11" ht="12.75">
      <c r="A60" s="8">
        <v>1</v>
      </c>
      <c r="B60" s="68">
        <f t="shared" si="7"/>
        <v>58</v>
      </c>
      <c r="C60" s="10" t="s">
        <v>139</v>
      </c>
      <c r="D60" s="11">
        <v>166</v>
      </c>
      <c r="E60" s="12">
        <v>182</v>
      </c>
      <c r="F60" s="42">
        <v>171</v>
      </c>
      <c r="G60" s="42">
        <v>183</v>
      </c>
      <c r="H60" s="42">
        <v>154</v>
      </c>
      <c r="I60" s="45">
        <v>170</v>
      </c>
      <c r="J60" s="13">
        <f t="shared" si="8"/>
        <v>1026</v>
      </c>
      <c r="K60" s="52">
        <f t="shared" si="9"/>
        <v>171</v>
      </c>
    </row>
    <row r="61" spans="1:11" ht="12.75">
      <c r="A61" s="8">
        <v>1</v>
      </c>
      <c r="B61" s="68">
        <f t="shared" si="7"/>
        <v>59</v>
      </c>
      <c r="C61" s="10" t="s">
        <v>91</v>
      </c>
      <c r="D61" s="11">
        <v>147</v>
      </c>
      <c r="E61" s="12">
        <v>200</v>
      </c>
      <c r="F61" s="12">
        <v>181</v>
      </c>
      <c r="G61" s="12">
        <v>136</v>
      </c>
      <c r="H61" s="12">
        <v>180</v>
      </c>
      <c r="I61" s="23">
        <v>181</v>
      </c>
      <c r="J61" s="13">
        <f>SUM(D61:I61)</f>
        <v>1025</v>
      </c>
      <c r="K61" s="52">
        <f t="shared" si="9"/>
        <v>170.83333333333334</v>
      </c>
    </row>
    <row r="62" spans="1:11" ht="12.75">
      <c r="A62" s="8">
        <v>1</v>
      </c>
      <c r="B62" s="68">
        <f t="shared" si="7"/>
        <v>60</v>
      </c>
      <c r="C62" s="10" t="s">
        <v>45</v>
      </c>
      <c r="D62" s="11">
        <v>190</v>
      </c>
      <c r="E62" s="12">
        <v>138</v>
      </c>
      <c r="F62" s="12">
        <v>197</v>
      </c>
      <c r="G62" s="12">
        <v>152</v>
      </c>
      <c r="H62" s="12">
        <v>176</v>
      </c>
      <c r="I62" s="23">
        <v>170</v>
      </c>
      <c r="J62" s="13">
        <f>SUM(D62:I62)</f>
        <v>1023</v>
      </c>
      <c r="K62" s="52">
        <f t="shared" si="9"/>
        <v>170.5</v>
      </c>
    </row>
    <row r="63" spans="1:11" ht="12.75">
      <c r="A63" s="8">
        <v>1</v>
      </c>
      <c r="B63" s="68">
        <f t="shared" si="7"/>
        <v>61</v>
      </c>
      <c r="C63" s="16" t="s">
        <v>75</v>
      </c>
      <c r="D63" s="11">
        <v>138</v>
      </c>
      <c r="E63" s="12">
        <v>181</v>
      </c>
      <c r="F63" s="12">
        <v>165</v>
      </c>
      <c r="G63" s="12">
        <v>152</v>
      </c>
      <c r="H63" s="12">
        <v>208</v>
      </c>
      <c r="I63" s="23">
        <v>178</v>
      </c>
      <c r="J63" s="13">
        <f t="shared" si="8"/>
        <v>1022</v>
      </c>
      <c r="K63" s="52">
        <f t="shared" si="9"/>
        <v>170.33333333333334</v>
      </c>
    </row>
    <row r="64" spans="1:11" ht="12.75">
      <c r="A64" s="41">
        <v>1</v>
      </c>
      <c r="B64" s="68">
        <f t="shared" si="7"/>
        <v>62</v>
      </c>
      <c r="C64" s="10" t="s">
        <v>92</v>
      </c>
      <c r="D64" s="11">
        <v>135</v>
      </c>
      <c r="E64" s="12">
        <v>171</v>
      </c>
      <c r="F64" s="12">
        <v>163</v>
      </c>
      <c r="G64" s="12">
        <v>212</v>
      </c>
      <c r="H64" s="12">
        <v>167</v>
      </c>
      <c r="I64" s="23">
        <v>170</v>
      </c>
      <c r="J64" s="13">
        <f t="shared" si="8"/>
        <v>1018</v>
      </c>
      <c r="K64" s="52">
        <f t="shared" si="9"/>
        <v>169.66666666666666</v>
      </c>
    </row>
    <row r="65" spans="1:11" ht="12.75">
      <c r="A65" s="8">
        <v>1</v>
      </c>
      <c r="B65" s="68">
        <f t="shared" si="7"/>
        <v>63</v>
      </c>
      <c r="C65" s="10" t="s">
        <v>149</v>
      </c>
      <c r="D65" s="11">
        <v>137</v>
      </c>
      <c r="E65" s="12">
        <v>182</v>
      </c>
      <c r="F65" s="42">
        <v>194</v>
      </c>
      <c r="G65" s="42">
        <v>154</v>
      </c>
      <c r="H65" s="42">
        <v>120</v>
      </c>
      <c r="I65" s="45">
        <v>226</v>
      </c>
      <c r="J65" s="13">
        <f>SUM(D65:I65)</f>
        <v>1013</v>
      </c>
      <c r="K65" s="52">
        <f t="shared" si="9"/>
        <v>168.83333333333334</v>
      </c>
    </row>
    <row r="66" spans="1:11" ht="12.75">
      <c r="A66" s="41">
        <v>1</v>
      </c>
      <c r="B66" s="68">
        <f t="shared" si="7"/>
        <v>64</v>
      </c>
      <c r="C66" s="10" t="s">
        <v>97</v>
      </c>
      <c r="D66" s="11">
        <v>177</v>
      </c>
      <c r="E66" s="12">
        <v>145</v>
      </c>
      <c r="F66" s="12">
        <v>146</v>
      </c>
      <c r="G66" s="12">
        <v>181</v>
      </c>
      <c r="H66" s="12">
        <v>176</v>
      </c>
      <c r="I66" s="23">
        <v>188</v>
      </c>
      <c r="J66" s="13">
        <f t="shared" si="8"/>
        <v>1013</v>
      </c>
      <c r="K66" s="52">
        <f t="shared" si="9"/>
        <v>168.83333333333334</v>
      </c>
    </row>
    <row r="67" spans="1:11" ht="12.75">
      <c r="A67" s="8">
        <v>1</v>
      </c>
      <c r="B67" s="68">
        <f t="shared" si="7"/>
        <v>65</v>
      </c>
      <c r="C67" s="10" t="s">
        <v>72</v>
      </c>
      <c r="D67" s="11">
        <v>152</v>
      </c>
      <c r="E67" s="12">
        <v>202</v>
      </c>
      <c r="F67" s="42">
        <v>200</v>
      </c>
      <c r="G67" s="42">
        <v>132</v>
      </c>
      <c r="H67" s="42">
        <v>179</v>
      </c>
      <c r="I67" s="45">
        <v>137</v>
      </c>
      <c r="J67" s="13">
        <f t="shared" si="8"/>
        <v>1002</v>
      </c>
      <c r="K67" s="52">
        <f t="shared" si="9"/>
        <v>167</v>
      </c>
    </row>
    <row r="68" spans="1:11" ht="12.75">
      <c r="A68" s="8">
        <v>1</v>
      </c>
      <c r="B68" s="68">
        <f t="shared" si="7"/>
        <v>66</v>
      </c>
      <c r="C68" s="16" t="s">
        <v>76</v>
      </c>
      <c r="D68" s="11">
        <v>113</v>
      </c>
      <c r="E68" s="12">
        <v>156</v>
      </c>
      <c r="F68" s="12">
        <v>168</v>
      </c>
      <c r="G68" s="12">
        <v>191</v>
      </c>
      <c r="H68" s="12">
        <v>166</v>
      </c>
      <c r="I68" s="23">
        <v>206</v>
      </c>
      <c r="J68" s="65">
        <f t="shared" si="8"/>
        <v>1000</v>
      </c>
      <c r="K68" s="52">
        <f t="shared" si="9"/>
        <v>166.66666666666666</v>
      </c>
    </row>
    <row r="69" spans="1:11" ht="12.75">
      <c r="A69" s="8">
        <v>1</v>
      </c>
      <c r="B69" s="68">
        <f t="shared" si="7"/>
        <v>67</v>
      </c>
      <c r="C69" s="10" t="s">
        <v>194</v>
      </c>
      <c r="D69" s="11">
        <v>190</v>
      </c>
      <c r="E69" s="12">
        <v>136</v>
      </c>
      <c r="F69" s="42">
        <v>207</v>
      </c>
      <c r="G69" s="42">
        <v>132</v>
      </c>
      <c r="H69" s="42">
        <v>141</v>
      </c>
      <c r="I69" s="45">
        <v>179</v>
      </c>
      <c r="J69" s="65">
        <f t="shared" si="8"/>
        <v>985</v>
      </c>
      <c r="K69" s="52">
        <f t="shared" si="9"/>
        <v>164.16666666666666</v>
      </c>
    </row>
    <row r="70" spans="1:11" ht="12.75">
      <c r="A70" s="8">
        <v>1</v>
      </c>
      <c r="B70" s="68">
        <f t="shared" si="7"/>
        <v>68</v>
      </c>
      <c r="C70" s="30" t="s">
        <v>110</v>
      </c>
      <c r="D70" s="31">
        <v>142</v>
      </c>
      <c r="E70" s="32">
        <v>166</v>
      </c>
      <c r="F70" s="44">
        <v>185</v>
      </c>
      <c r="G70" s="44">
        <v>175</v>
      </c>
      <c r="H70" s="44">
        <v>135</v>
      </c>
      <c r="I70" s="47">
        <v>166</v>
      </c>
      <c r="J70" s="95">
        <f>SUM(D70:I70)</f>
        <v>969</v>
      </c>
      <c r="K70" s="54">
        <f t="shared" si="9"/>
        <v>161.5</v>
      </c>
    </row>
    <row r="71" spans="1:11" ht="12.75">
      <c r="A71" s="8">
        <v>1</v>
      </c>
      <c r="B71" s="68">
        <f aca="true" t="shared" si="10" ref="B71:B76">B70+1</f>
        <v>69</v>
      </c>
      <c r="C71" s="10" t="s">
        <v>101</v>
      </c>
      <c r="D71" s="11">
        <v>165</v>
      </c>
      <c r="E71" s="12">
        <v>137</v>
      </c>
      <c r="F71" s="12">
        <v>215</v>
      </c>
      <c r="G71" s="12">
        <v>165</v>
      </c>
      <c r="H71" s="12">
        <v>146</v>
      </c>
      <c r="I71" s="23">
        <v>134</v>
      </c>
      <c r="J71" s="65">
        <f>SUM(D71:I71)</f>
        <v>962</v>
      </c>
      <c r="K71" s="52">
        <f t="shared" si="9"/>
        <v>160.33333333333334</v>
      </c>
    </row>
    <row r="72" spans="1:11" ht="12.75">
      <c r="A72" s="8">
        <v>1</v>
      </c>
      <c r="B72" s="68">
        <f t="shared" si="10"/>
        <v>70</v>
      </c>
      <c r="C72" s="10" t="s">
        <v>53</v>
      </c>
      <c r="D72" s="11">
        <v>156</v>
      </c>
      <c r="E72" s="12">
        <v>130</v>
      </c>
      <c r="F72" s="42">
        <v>179</v>
      </c>
      <c r="G72" s="42">
        <v>192</v>
      </c>
      <c r="H72" s="42">
        <v>119</v>
      </c>
      <c r="I72" s="45">
        <v>183</v>
      </c>
      <c r="J72" s="65">
        <f t="shared" si="8"/>
        <v>959</v>
      </c>
      <c r="K72" s="52">
        <f t="shared" si="9"/>
        <v>159.83333333333334</v>
      </c>
    </row>
    <row r="73" spans="1:11" ht="12.75">
      <c r="A73" s="8">
        <v>1</v>
      </c>
      <c r="B73" s="68">
        <f t="shared" si="10"/>
        <v>71</v>
      </c>
      <c r="C73" s="10" t="s">
        <v>51</v>
      </c>
      <c r="D73" s="11">
        <v>163</v>
      </c>
      <c r="E73" s="12">
        <v>146</v>
      </c>
      <c r="F73" s="12">
        <v>161</v>
      </c>
      <c r="G73" s="12">
        <v>171</v>
      </c>
      <c r="H73" s="12">
        <v>139</v>
      </c>
      <c r="I73" s="23">
        <v>172</v>
      </c>
      <c r="J73" s="13">
        <f t="shared" si="8"/>
        <v>952</v>
      </c>
      <c r="K73" s="52">
        <f t="shared" si="9"/>
        <v>158.66666666666666</v>
      </c>
    </row>
    <row r="74" spans="1:11" ht="12.75">
      <c r="A74" s="41">
        <v>1</v>
      </c>
      <c r="B74" s="68">
        <f t="shared" si="10"/>
        <v>72</v>
      </c>
      <c r="C74" s="10" t="s">
        <v>133</v>
      </c>
      <c r="D74" s="11">
        <v>178</v>
      </c>
      <c r="E74" s="12">
        <v>192</v>
      </c>
      <c r="F74" s="42">
        <v>117</v>
      </c>
      <c r="G74" s="42">
        <v>167</v>
      </c>
      <c r="H74" s="42">
        <v>148</v>
      </c>
      <c r="I74" s="45">
        <v>130</v>
      </c>
      <c r="J74" s="13">
        <f>SUM(D74:I74)</f>
        <v>932</v>
      </c>
      <c r="K74" s="52">
        <f t="shared" si="9"/>
        <v>155.33333333333334</v>
      </c>
    </row>
    <row r="75" spans="1:11" ht="12.75">
      <c r="A75" s="8">
        <v>1</v>
      </c>
      <c r="B75" s="68">
        <f t="shared" si="10"/>
        <v>73</v>
      </c>
      <c r="C75" s="30" t="s">
        <v>188</v>
      </c>
      <c r="D75" s="31">
        <v>186</v>
      </c>
      <c r="E75" s="32">
        <v>106</v>
      </c>
      <c r="F75" s="44">
        <v>141</v>
      </c>
      <c r="G75" s="44">
        <v>162</v>
      </c>
      <c r="H75" s="44">
        <v>159</v>
      </c>
      <c r="I75" s="47">
        <v>149</v>
      </c>
      <c r="J75" s="33">
        <f>SUM(D75:I75)</f>
        <v>903</v>
      </c>
      <c r="K75" s="54">
        <f t="shared" si="9"/>
        <v>150.5</v>
      </c>
    </row>
    <row r="76" spans="1:11" ht="12.75">
      <c r="A76" s="8">
        <v>1</v>
      </c>
      <c r="B76" s="68">
        <f t="shared" si="10"/>
        <v>74</v>
      </c>
      <c r="C76" s="94" t="s">
        <v>118</v>
      </c>
      <c r="D76" s="60">
        <v>171</v>
      </c>
      <c r="E76" s="62">
        <v>144</v>
      </c>
      <c r="F76" s="84">
        <v>157</v>
      </c>
      <c r="G76" s="84">
        <v>136</v>
      </c>
      <c r="H76" s="84">
        <v>115</v>
      </c>
      <c r="I76" s="85">
        <v>170</v>
      </c>
      <c r="J76" s="13">
        <f>SUM(D76:I76)</f>
        <v>893</v>
      </c>
      <c r="K76" s="52">
        <f t="shared" si="9"/>
        <v>148.83333333333334</v>
      </c>
    </row>
    <row r="77" spans="2:11" ht="12.75">
      <c r="B77" s="68"/>
      <c r="C77" s="29"/>
      <c r="D77" s="14"/>
      <c r="E77" s="15"/>
      <c r="F77" s="15"/>
      <c r="G77" s="15"/>
      <c r="H77" s="15"/>
      <c r="I77" s="37"/>
      <c r="J77" s="28"/>
      <c r="K77" s="53"/>
    </row>
    <row r="78" spans="1:11" ht="12.75">
      <c r="A78" s="41"/>
      <c r="B78" s="68"/>
      <c r="C78" s="10" t="s">
        <v>90</v>
      </c>
      <c r="D78" s="11">
        <v>164</v>
      </c>
      <c r="E78" s="69">
        <v>233</v>
      </c>
      <c r="F78" s="69">
        <v>201</v>
      </c>
      <c r="G78" s="69">
        <v>245</v>
      </c>
      <c r="H78" s="69">
        <v>231</v>
      </c>
      <c r="I78" s="23">
        <v>160</v>
      </c>
      <c r="J78" s="13">
        <f>SUM(D78:I78)</f>
        <v>1234</v>
      </c>
      <c r="K78" s="52">
        <f aca="true" t="shared" si="11" ref="K78:K84">AVERAGE(D78:I78)</f>
        <v>205.66666666666666</v>
      </c>
    </row>
    <row r="79" spans="1:11" ht="12.75">
      <c r="A79" s="41"/>
      <c r="B79" s="68"/>
      <c r="C79" s="10" t="s">
        <v>62</v>
      </c>
      <c r="D79" s="12">
        <v>189</v>
      </c>
      <c r="E79" s="12">
        <v>193</v>
      </c>
      <c r="F79" s="42">
        <v>246</v>
      </c>
      <c r="G79" s="42">
        <v>200</v>
      </c>
      <c r="H79" s="42">
        <v>171</v>
      </c>
      <c r="I79" s="45">
        <v>215</v>
      </c>
      <c r="J79" s="13">
        <f>SUM(D79:I79)</f>
        <v>1214</v>
      </c>
      <c r="K79" s="52">
        <f t="shared" si="11"/>
        <v>202.33333333333334</v>
      </c>
    </row>
    <row r="80" spans="1:11" s="58" customFormat="1" ht="12.75">
      <c r="A80" s="8"/>
      <c r="B80" s="68"/>
      <c r="C80" s="10" t="s">
        <v>191</v>
      </c>
      <c r="D80" s="11">
        <v>205</v>
      </c>
      <c r="E80" s="12">
        <v>203</v>
      </c>
      <c r="F80" s="42">
        <v>192</v>
      </c>
      <c r="G80" s="42">
        <v>212</v>
      </c>
      <c r="H80" s="42">
        <v>171</v>
      </c>
      <c r="I80" s="45">
        <v>225</v>
      </c>
      <c r="J80" s="13">
        <f t="shared" si="8"/>
        <v>1208</v>
      </c>
      <c r="K80" s="52">
        <f t="shared" si="11"/>
        <v>201.33333333333334</v>
      </c>
    </row>
    <row r="81" spans="2:11" ht="12.75">
      <c r="B81" s="68"/>
      <c r="C81" s="10" t="s">
        <v>155</v>
      </c>
      <c r="D81" s="11">
        <v>192</v>
      </c>
      <c r="E81" s="12">
        <v>198</v>
      </c>
      <c r="F81" s="42">
        <v>197</v>
      </c>
      <c r="G81" s="42">
        <v>217</v>
      </c>
      <c r="H81" s="42">
        <v>191</v>
      </c>
      <c r="I81" s="45">
        <v>205</v>
      </c>
      <c r="J81" s="13">
        <f t="shared" si="8"/>
        <v>1200</v>
      </c>
      <c r="K81" s="52">
        <f t="shared" si="11"/>
        <v>200</v>
      </c>
    </row>
    <row r="82" spans="1:11" s="58" customFormat="1" ht="12.75">
      <c r="A82" s="8"/>
      <c r="B82" s="68"/>
      <c r="C82" s="10" t="s">
        <v>4</v>
      </c>
      <c r="D82" s="11">
        <v>180</v>
      </c>
      <c r="E82" s="12">
        <v>208</v>
      </c>
      <c r="F82" s="12">
        <v>214</v>
      </c>
      <c r="G82" s="12">
        <v>183</v>
      </c>
      <c r="H82" s="12">
        <v>179</v>
      </c>
      <c r="I82" s="23">
        <v>235</v>
      </c>
      <c r="J82" s="13">
        <f t="shared" si="8"/>
        <v>1199</v>
      </c>
      <c r="K82" s="52">
        <f t="shared" si="11"/>
        <v>199.83333333333334</v>
      </c>
    </row>
    <row r="83" spans="2:11" ht="12.75">
      <c r="B83" s="68"/>
      <c r="C83" s="10" t="s">
        <v>12</v>
      </c>
      <c r="D83" s="12">
        <v>214</v>
      </c>
      <c r="E83" s="12">
        <v>171</v>
      </c>
      <c r="F83" s="12">
        <v>181</v>
      </c>
      <c r="G83" s="12">
        <v>186</v>
      </c>
      <c r="H83" s="12">
        <v>200</v>
      </c>
      <c r="I83" s="23">
        <v>238</v>
      </c>
      <c r="J83" s="13">
        <f t="shared" si="8"/>
        <v>1190</v>
      </c>
      <c r="K83" s="52">
        <f t="shared" si="11"/>
        <v>198.33333333333334</v>
      </c>
    </row>
    <row r="84" spans="2:11" ht="12.75">
      <c r="B84" s="68"/>
      <c r="C84" s="17" t="s">
        <v>104</v>
      </c>
      <c r="D84" s="18">
        <v>178</v>
      </c>
      <c r="E84" s="19">
        <v>180</v>
      </c>
      <c r="F84" s="66">
        <v>200</v>
      </c>
      <c r="G84" s="66">
        <v>221</v>
      </c>
      <c r="H84" s="66">
        <v>192</v>
      </c>
      <c r="I84" s="67">
        <v>212</v>
      </c>
      <c r="J84" s="13">
        <f t="shared" si="8"/>
        <v>1183</v>
      </c>
      <c r="K84" s="55">
        <f t="shared" si="11"/>
        <v>197.16666666666666</v>
      </c>
    </row>
    <row r="85" spans="2:11" ht="12.75">
      <c r="B85" s="68"/>
      <c r="C85" s="17" t="s">
        <v>181</v>
      </c>
      <c r="D85" s="18">
        <v>185</v>
      </c>
      <c r="E85" s="19">
        <v>210</v>
      </c>
      <c r="F85" s="66">
        <v>161</v>
      </c>
      <c r="G85" s="66">
        <v>219</v>
      </c>
      <c r="H85" s="66">
        <v>191</v>
      </c>
      <c r="I85" s="67">
        <v>197</v>
      </c>
      <c r="J85" s="13">
        <f t="shared" si="8"/>
        <v>1163</v>
      </c>
      <c r="K85" s="55">
        <f>AVERAGE(D85:I85)</f>
        <v>193.83333333333334</v>
      </c>
    </row>
    <row r="86" spans="1:11" s="58" customFormat="1" ht="12.75">
      <c r="A86" s="41"/>
      <c r="B86" s="68"/>
      <c r="C86" s="10" t="s">
        <v>62</v>
      </c>
      <c r="D86" s="11">
        <v>224</v>
      </c>
      <c r="E86" s="12">
        <v>191</v>
      </c>
      <c r="F86" s="12">
        <v>228</v>
      </c>
      <c r="G86" s="12">
        <v>153</v>
      </c>
      <c r="H86" s="12">
        <v>191</v>
      </c>
      <c r="I86" s="23">
        <v>174</v>
      </c>
      <c r="J86" s="13">
        <f t="shared" si="8"/>
        <v>1161</v>
      </c>
      <c r="K86" s="52">
        <f aca="true" t="shared" si="12" ref="K86:K130">AVERAGE(D86:I86)</f>
        <v>193.5</v>
      </c>
    </row>
    <row r="87" spans="1:11" s="58" customFormat="1" ht="12.75">
      <c r="A87" s="8"/>
      <c r="B87" s="68"/>
      <c r="C87" s="10" t="s">
        <v>29</v>
      </c>
      <c r="D87" s="11">
        <v>173</v>
      </c>
      <c r="E87" s="12">
        <v>180</v>
      </c>
      <c r="F87" s="12">
        <v>214</v>
      </c>
      <c r="G87" s="12">
        <v>212</v>
      </c>
      <c r="H87" s="12">
        <v>214</v>
      </c>
      <c r="I87" s="23">
        <v>166</v>
      </c>
      <c r="J87" s="13">
        <f t="shared" si="8"/>
        <v>1159</v>
      </c>
      <c r="K87" s="52">
        <f t="shared" si="12"/>
        <v>193.16666666666666</v>
      </c>
    </row>
    <row r="88" spans="2:11" ht="12.75">
      <c r="B88" s="68"/>
      <c r="C88" s="10" t="s">
        <v>26</v>
      </c>
      <c r="D88" s="11">
        <v>193</v>
      </c>
      <c r="E88" s="12">
        <v>146</v>
      </c>
      <c r="F88" s="12">
        <v>221</v>
      </c>
      <c r="G88" s="12">
        <v>211</v>
      </c>
      <c r="H88" s="12">
        <v>189</v>
      </c>
      <c r="I88" s="23">
        <v>192</v>
      </c>
      <c r="J88" s="13">
        <f t="shared" si="8"/>
        <v>1152</v>
      </c>
      <c r="K88" s="52">
        <f t="shared" si="12"/>
        <v>192</v>
      </c>
    </row>
    <row r="89" spans="2:11" ht="12.75">
      <c r="B89" s="68"/>
      <c r="C89" s="10" t="s">
        <v>106</v>
      </c>
      <c r="D89" s="11">
        <v>160</v>
      </c>
      <c r="E89" s="12">
        <v>184</v>
      </c>
      <c r="F89" s="42">
        <v>210</v>
      </c>
      <c r="G89" s="42">
        <v>195</v>
      </c>
      <c r="H89" s="42">
        <v>212</v>
      </c>
      <c r="I89" s="45">
        <v>188</v>
      </c>
      <c r="J89" s="13">
        <f>SUM(D89:I89)</f>
        <v>1149</v>
      </c>
      <c r="K89" s="52">
        <f t="shared" si="12"/>
        <v>191.5</v>
      </c>
    </row>
    <row r="90" spans="2:11" ht="12.75">
      <c r="B90" s="68"/>
      <c r="C90" s="10" t="s">
        <v>17</v>
      </c>
      <c r="D90" s="12">
        <v>200</v>
      </c>
      <c r="E90" s="12">
        <v>158</v>
      </c>
      <c r="F90" s="12">
        <v>200</v>
      </c>
      <c r="G90" s="12">
        <v>202</v>
      </c>
      <c r="H90" s="12">
        <v>188</v>
      </c>
      <c r="I90" s="23">
        <v>195</v>
      </c>
      <c r="J90" s="13">
        <f t="shared" si="8"/>
        <v>1143</v>
      </c>
      <c r="K90" s="52">
        <f t="shared" si="12"/>
        <v>190.5</v>
      </c>
    </row>
    <row r="91" spans="2:11" ht="12.75">
      <c r="B91" s="68"/>
      <c r="C91" s="10" t="s">
        <v>144</v>
      </c>
      <c r="D91" s="11">
        <v>181</v>
      </c>
      <c r="E91" s="12">
        <v>182</v>
      </c>
      <c r="F91" s="42">
        <v>212</v>
      </c>
      <c r="G91" s="42">
        <v>200</v>
      </c>
      <c r="H91" s="42">
        <v>193</v>
      </c>
      <c r="I91" s="45">
        <v>172</v>
      </c>
      <c r="J91" s="13">
        <f t="shared" si="8"/>
        <v>1140</v>
      </c>
      <c r="K91" s="52">
        <f t="shared" si="12"/>
        <v>190</v>
      </c>
    </row>
    <row r="92" spans="2:11" ht="12.75">
      <c r="B92" s="68"/>
      <c r="C92" s="10" t="s">
        <v>96</v>
      </c>
      <c r="D92" s="11">
        <v>197</v>
      </c>
      <c r="E92" s="12">
        <v>179</v>
      </c>
      <c r="F92" s="12">
        <v>152</v>
      </c>
      <c r="G92" s="12">
        <v>232</v>
      </c>
      <c r="H92" s="12">
        <v>164</v>
      </c>
      <c r="I92" s="23">
        <v>212</v>
      </c>
      <c r="J92" s="13">
        <f t="shared" si="8"/>
        <v>1136</v>
      </c>
      <c r="K92" s="52">
        <f t="shared" si="12"/>
        <v>189.33333333333334</v>
      </c>
    </row>
    <row r="93" spans="2:11" ht="12.75">
      <c r="B93" s="68"/>
      <c r="C93" s="16" t="s">
        <v>13</v>
      </c>
      <c r="D93" s="11">
        <v>170</v>
      </c>
      <c r="E93" s="12">
        <v>170</v>
      </c>
      <c r="F93" s="12">
        <v>172</v>
      </c>
      <c r="G93" s="12">
        <v>212</v>
      </c>
      <c r="H93" s="12">
        <v>201</v>
      </c>
      <c r="I93" s="23">
        <v>203</v>
      </c>
      <c r="J93" s="13">
        <f>SUM(D93:I93)</f>
        <v>1128</v>
      </c>
      <c r="K93" s="52">
        <f t="shared" si="12"/>
        <v>188</v>
      </c>
    </row>
    <row r="94" spans="2:11" ht="12.75">
      <c r="B94" s="68"/>
      <c r="C94" s="10" t="s">
        <v>85</v>
      </c>
      <c r="D94" s="11">
        <v>183</v>
      </c>
      <c r="E94" s="69">
        <v>206</v>
      </c>
      <c r="F94" s="12">
        <v>173</v>
      </c>
      <c r="G94" s="69">
        <v>242</v>
      </c>
      <c r="H94" s="12">
        <v>182</v>
      </c>
      <c r="I94" s="23">
        <v>140</v>
      </c>
      <c r="J94" s="13">
        <f t="shared" si="8"/>
        <v>1126</v>
      </c>
      <c r="K94" s="52">
        <f t="shared" si="12"/>
        <v>187.66666666666666</v>
      </c>
    </row>
    <row r="95" spans="2:11" ht="12.75">
      <c r="B95" s="68"/>
      <c r="C95" s="30" t="s">
        <v>176</v>
      </c>
      <c r="D95" s="31">
        <v>196</v>
      </c>
      <c r="E95" s="32">
        <v>137</v>
      </c>
      <c r="F95" s="44">
        <v>162</v>
      </c>
      <c r="G95" s="44">
        <v>159</v>
      </c>
      <c r="H95" s="44">
        <v>244</v>
      </c>
      <c r="I95" s="47">
        <v>221</v>
      </c>
      <c r="J95" s="33">
        <f t="shared" si="8"/>
        <v>1119</v>
      </c>
      <c r="K95" s="54">
        <f t="shared" si="12"/>
        <v>186.5</v>
      </c>
    </row>
    <row r="96" spans="2:11" ht="12.75">
      <c r="B96" s="68"/>
      <c r="C96" s="10" t="s">
        <v>8</v>
      </c>
      <c r="D96" s="11">
        <v>202</v>
      </c>
      <c r="E96" s="12">
        <v>157</v>
      </c>
      <c r="F96" s="12">
        <v>156</v>
      </c>
      <c r="G96" s="12">
        <v>190</v>
      </c>
      <c r="H96" s="12">
        <v>215</v>
      </c>
      <c r="I96" s="23">
        <v>191</v>
      </c>
      <c r="J96" s="13">
        <f aca="true" t="shared" si="13" ref="J96:J131">SUM(D96:I96)</f>
        <v>1111</v>
      </c>
      <c r="K96" s="52">
        <f t="shared" si="12"/>
        <v>185.16666666666666</v>
      </c>
    </row>
    <row r="97" spans="2:11" ht="12.75">
      <c r="B97" s="68"/>
      <c r="C97" s="10" t="s">
        <v>21</v>
      </c>
      <c r="D97" s="11">
        <v>172</v>
      </c>
      <c r="E97" s="12">
        <v>201</v>
      </c>
      <c r="F97" s="12">
        <v>177</v>
      </c>
      <c r="G97" s="12">
        <v>214</v>
      </c>
      <c r="H97" s="12">
        <v>166</v>
      </c>
      <c r="I97" s="23">
        <v>175</v>
      </c>
      <c r="J97" s="13">
        <f t="shared" si="13"/>
        <v>1105</v>
      </c>
      <c r="K97" s="52">
        <f t="shared" si="12"/>
        <v>184.16666666666666</v>
      </c>
    </row>
    <row r="98" spans="2:11" ht="12.75">
      <c r="B98" s="68"/>
      <c r="C98" s="10" t="s">
        <v>102</v>
      </c>
      <c r="D98" s="11">
        <v>168</v>
      </c>
      <c r="E98" s="12">
        <v>207</v>
      </c>
      <c r="F98" s="42">
        <v>191</v>
      </c>
      <c r="G98" s="42">
        <v>216</v>
      </c>
      <c r="H98" s="42">
        <v>165</v>
      </c>
      <c r="I98" s="45">
        <v>155</v>
      </c>
      <c r="J98" s="13">
        <f>SUM(D98:I98)</f>
        <v>1102</v>
      </c>
      <c r="K98" s="52">
        <f t="shared" si="12"/>
        <v>183.66666666666666</v>
      </c>
    </row>
    <row r="99" spans="2:11" ht="12.75">
      <c r="B99" s="68"/>
      <c r="C99" s="10" t="s">
        <v>178</v>
      </c>
      <c r="D99" s="11">
        <v>216</v>
      </c>
      <c r="E99" s="12">
        <v>151</v>
      </c>
      <c r="F99" s="42">
        <v>199</v>
      </c>
      <c r="G99" s="42">
        <v>168</v>
      </c>
      <c r="H99" s="42">
        <v>167</v>
      </c>
      <c r="I99" s="45">
        <v>199</v>
      </c>
      <c r="J99" s="13">
        <f t="shared" si="13"/>
        <v>1100</v>
      </c>
      <c r="K99" s="52">
        <f t="shared" si="12"/>
        <v>183.33333333333334</v>
      </c>
    </row>
    <row r="100" spans="2:11" ht="12.75">
      <c r="B100" s="68"/>
      <c r="C100" s="10" t="s">
        <v>24</v>
      </c>
      <c r="D100" s="11">
        <v>202</v>
      </c>
      <c r="E100" s="12">
        <v>172</v>
      </c>
      <c r="F100" s="12">
        <v>176</v>
      </c>
      <c r="G100" s="12">
        <v>186</v>
      </c>
      <c r="H100" s="12">
        <v>183</v>
      </c>
      <c r="I100" s="23">
        <v>177</v>
      </c>
      <c r="J100" s="13">
        <f t="shared" si="13"/>
        <v>1096</v>
      </c>
      <c r="K100" s="52">
        <f t="shared" si="12"/>
        <v>182.66666666666666</v>
      </c>
    </row>
    <row r="101" spans="2:11" ht="12.75">
      <c r="B101" s="68"/>
      <c r="C101" s="10" t="s">
        <v>93</v>
      </c>
      <c r="D101" s="11">
        <v>191</v>
      </c>
      <c r="E101" s="12">
        <v>177</v>
      </c>
      <c r="F101" s="12">
        <v>173</v>
      </c>
      <c r="G101" s="12">
        <v>194</v>
      </c>
      <c r="H101" s="12">
        <v>169</v>
      </c>
      <c r="I101" s="23">
        <v>191</v>
      </c>
      <c r="J101" s="13">
        <f t="shared" si="13"/>
        <v>1095</v>
      </c>
      <c r="K101" s="52">
        <f t="shared" si="12"/>
        <v>182.5</v>
      </c>
    </row>
    <row r="102" spans="2:11" ht="12.75">
      <c r="B102" s="68"/>
      <c r="C102" s="10" t="s">
        <v>156</v>
      </c>
      <c r="D102" s="11">
        <v>174</v>
      </c>
      <c r="E102" s="12">
        <v>210</v>
      </c>
      <c r="F102" s="42">
        <v>171</v>
      </c>
      <c r="G102" s="42">
        <v>178</v>
      </c>
      <c r="H102" s="42">
        <v>178</v>
      </c>
      <c r="I102" s="45">
        <v>183</v>
      </c>
      <c r="J102" s="13">
        <f t="shared" si="13"/>
        <v>1094</v>
      </c>
      <c r="K102" s="52">
        <f t="shared" si="12"/>
        <v>182.33333333333334</v>
      </c>
    </row>
    <row r="103" spans="2:11" ht="12.75">
      <c r="B103" s="68"/>
      <c r="C103" s="30" t="s">
        <v>157</v>
      </c>
      <c r="D103" s="31">
        <v>173</v>
      </c>
      <c r="E103" s="32">
        <v>180</v>
      </c>
      <c r="F103" s="44">
        <v>180</v>
      </c>
      <c r="G103" s="44">
        <v>179</v>
      </c>
      <c r="H103" s="44">
        <v>187</v>
      </c>
      <c r="I103" s="47">
        <v>190</v>
      </c>
      <c r="J103" s="33">
        <f t="shared" si="13"/>
        <v>1089</v>
      </c>
      <c r="K103" s="54">
        <f t="shared" si="12"/>
        <v>181.5</v>
      </c>
    </row>
    <row r="104" spans="1:11" s="41" customFormat="1" ht="12.75">
      <c r="A104" s="8"/>
      <c r="B104" s="68"/>
      <c r="C104" s="10" t="s">
        <v>87</v>
      </c>
      <c r="D104" s="11">
        <v>138</v>
      </c>
      <c r="E104" s="12">
        <v>191</v>
      </c>
      <c r="F104" s="12">
        <v>184</v>
      </c>
      <c r="G104" s="12">
        <v>191</v>
      </c>
      <c r="H104" s="69">
        <v>200</v>
      </c>
      <c r="I104" s="23">
        <v>181</v>
      </c>
      <c r="J104" s="13">
        <f t="shared" si="13"/>
        <v>1085</v>
      </c>
      <c r="K104" s="52">
        <f t="shared" si="12"/>
        <v>180.83333333333334</v>
      </c>
    </row>
    <row r="105" spans="1:11" s="41" customFormat="1" ht="12.75">
      <c r="A105" s="8"/>
      <c r="B105" s="68"/>
      <c r="C105" s="30" t="s">
        <v>143</v>
      </c>
      <c r="D105" s="31">
        <v>179</v>
      </c>
      <c r="E105" s="32">
        <v>182</v>
      </c>
      <c r="F105" s="44">
        <v>204</v>
      </c>
      <c r="G105" s="44">
        <v>196</v>
      </c>
      <c r="H105" s="44">
        <v>159</v>
      </c>
      <c r="I105" s="47">
        <v>157</v>
      </c>
      <c r="J105" s="33">
        <f t="shared" si="13"/>
        <v>1077</v>
      </c>
      <c r="K105" s="54">
        <f t="shared" si="12"/>
        <v>179.5</v>
      </c>
    </row>
    <row r="106" spans="1:11" s="41" customFormat="1" ht="12.75">
      <c r="A106" s="8"/>
      <c r="B106" s="9"/>
      <c r="C106" s="10" t="s">
        <v>14</v>
      </c>
      <c r="D106" s="11">
        <v>187</v>
      </c>
      <c r="E106" s="12">
        <v>162</v>
      </c>
      <c r="F106" s="12">
        <v>213</v>
      </c>
      <c r="G106" s="12">
        <v>194</v>
      </c>
      <c r="H106" s="12">
        <v>180</v>
      </c>
      <c r="I106" s="23">
        <v>140</v>
      </c>
      <c r="J106" s="13">
        <f>SUM(D106:I106)</f>
        <v>1076</v>
      </c>
      <c r="K106" s="52">
        <f t="shared" si="12"/>
        <v>179.33333333333334</v>
      </c>
    </row>
    <row r="107" spans="1:11" s="41" customFormat="1" ht="12.75">
      <c r="A107" s="8"/>
      <c r="B107" s="9"/>
      <c r="C107" s="10" t="s">
        <v>83</v>
      </c>
      <c r="D107" s="71">
        <v>200</v>
      </c>
      <c r="E107" s="12">
        <v>168</v>
      </c>
      <c r="F107" s="12">
        <v>144</v>
      </c>
      <c r="G107" s="12">
        <v>181</v>
      </c>
      <c r="H107" s="12">
        <v>184</v>
      </c>
      <c r="I107" s="23">
        <v>194</v>
      </c>
      <c r="J107" s="13">
        <f t="shared" si="13"/>
        <v>1071</v>
      </c>
      <c r="K107" s="52">
        <f t="shared" si="12"/>
        <v>178.5</v>
      </c>
    </row>
    <row r="108" spans="1:11" s="41" customFormat="1" ht="12.75">
      <c r="A108" s="8"/>
      <c r="B108" s="9"/>
      <c r="C108" s="10" t="s">
        <v>182</v>
      </c>
      <c r="D108" s="11">
        <v>215</v>
      </c>
      <c r="E108" s="12">
        <v>181</v>
      </c>
      <c r="F108" s="42">
        <v>168</v>
      </c>
      <c r="G108" s="42">
        <v>168</v>
      </c>
      <c r="H108" s="42">
        <v>147</v>
      </c>
      <c r="I108" s="45">
        <v>170</v>
      </c>
      <c r="J108" s="13">
        <f t="shared" si="13"/>
        <v>1049</v>
      </c>
      <c r="K108" s="52">
        <f t="shared" si="12"/>
        <v>174.83333333333334</v>
      </c>
    </row>
    <row r="109" spans="2:11" s="41" customFormat="1" ht="12.75">
      <c r="B109" s="9"/>
      <c r="C109" s="10" t="s">
        <v>30</v>
      </c>
      <c r="D109" s="11">
        <v>165</v>
      </c>
      <c r="E109" s="12">
        <v>195</v>
      </c>
      <c r="F109" s="12">
        <v>146</v>
      </c>
      <c r="G109" s="12">
        <v>204</v>
      </c>
      <c r="H109" s="12">
        <v>183</v>
      </c>
      <c r="I109" s="23">
        <v>144</v>
      </c>
      <c r="J109" s="13">
        <f t="shared" si="13"/>
        <v>1037</v>
      </c>
      <c r="K109" s="52">
        <f t="shared" si="12"/>
        <v>172.83333333333334</v>
      </c>
    </row>
    <row r="110" spans="1:11" s="41" customFormat="1" ht="12.75">
      <c r="A110" s="8"/>
      <c r="B110" s="9"/>
      <c r="C110" s="10" t="s">
        <v>54</v>
      </c>
      <c r="D110" s="11">
        <v>177</v>
      </c>
      <c r="E110" s="12">
        <v>203</v>
      </c>
      <c r="F110" s="42">
        <v>167</v>
      </c>
      <c r="G110" s="42">
        <v>169</v>
      </c>
      <c r="H110" s="42">
        <v>186</v>
      </c>
      <c r="I110" s="45">
        <v>135</v>
      </c>
      <c r="J110" s="13">
        <f t="shared" si="13"/>
        <v>1037</v>
      </c>
      <c r="K110" s="52">
        <f t="shared" si="12"/>
        <v>172.83333333333334</v>
      </c>
    </row>
    <row r="111" spans="1:11" s="41" customFormat="1" ht="12.75">
      <c r="A111" s="8"/>
      <c r="B111" s="9"/>
      <c r="C111" s="10" t="s">
        <v>190</v>
      </c>
      <c r="D111" s="11">
        <v>172</v>
      </c>
      <c r="E111" s="12">
        <v>161</v>
      </c>
      <c r="F111" s="42">
        <v>149</v>
      </c>
      <c r="G111" s="42">
        <v>163</v>
      </c>
      <c r="H111" s="42">
        <v>198</v>
      </c>
      <c r="I111" s="45">
        <v>192</v>
      </c>
      <c r="J111" s="13">
        <f t="shared" si="13"/>
        <v>1035</v>
      </c>
      <c r="K111" s="52">
        <f t="shared" si="12"/>
        <v>172.5</v>
      </c>
    </row>
    <row r="112" spans="1:11" s="41" customFormat="1" ht="12.75">
      <c r="A112" s="8"/>
      <c r="B112" s="9"/>
      <c r="C112" s="10" t="s">
        <v>175</v>
      </c>
      <c r="D112" s="11">
        <v>168</v>
      </c>
      <c r="E112" s="12">
        <v>171</v>
      </c>
      <c r="F112" s="42">
        <v>165</v>
      </c>
      <c r="G112" s="42">
        <v>184</v>
      </c>
      <c r="H112" s="42">
        <v>179</v>
      </c>
      <c r="I112" s="45">
        <v>164</v>
      </c>
      <c r="J112" s="13">
        <f>SUM(D112:I112)</f>
        <v>1031</v>
      </c>
      <c r="K112" s="52">
        <f t="shared" si="12"/>
        <v>171.83333333333334</v>
      </c>
    </row>
    <row r="113" spans="1:11" s="41" customFormat="1" ht="12.75">
      <c r="A113" s="8"/>
      <c r="B113" s="9"/>
      <c r="C113" s="10" t="s">
        <v>88</v>
      </c>
      <c r="D113" s="11">
        <v>132</v>
      </c>
      <c r="E113" s="12">
        <v>174</v>
      </c>
      <c r="F113" s="12">
        <v>169</v>
      </c>
      <c r="G113" s="12">
        <v>188</v>
      </c>
      <c r="H113" s="12">
        <v>189</v>
      </c>
      <c r="I113" s="23">
        <v>175</v>
      </c>
      <c r="J113" s="13">
        <f t="shared" si="13"/>
        <v>1027</v>
      </c>
      <c r="K113" s="52">
        <f t="shared" si="12"/>
        <v>171.16666666666666</v>
      </c>
    </row>
    <row r="114" spans="2:11" ht="12.75">
      <c r="B114" s="9"/>
      <c r="C114" s="30" t="s">
        <v>65</v>
      </c>
      <c r="D114" s="31">
        <v>139</v>
      </c>
      <c r="E114" s="32">
        <v>167</v>
      </c>
      <c r="F114" s="44">
        <v>150</v>
      </c>
      <c r="G114" s="44">
        <v>162</v>
      </c>
      <c r="H114" s="44">
        <v>208</v>
      </c>
      <c r="I114" s="47">
        <v>188</v>
      </c>
      <c r="J114" s="33">
        <f t="shared" si="13"/>
        <v>1014</v>
      </c>
      <c r="K114" s="54">
        <f t="shared" si="12"/>
        <v>169</v>
      </c>
    </row>
    <row r="115" spans="2:11" ht="12.75">
      <c r="B115" s="9"/>
      <c r="C115" s="10" t="s">
        <v>178</v>
      </c>
      <c r="D115" s="11">
        <v>133</v>
      </c>
      <c r="E115" s="12">
        <v>179</v>
      </c>
      <c r="F115" s="42">
        <v>158</v>
      </c>
      <c r="G115" s="42">
        <v>191</v>
      </c>
      <c r="H115" s="42">
        <v>161</v>
      </c>
      <c r="I115" s="45">
        <v>189</v>
      </c>
      <c r="J115" s="13">
        <f t="shared" si="13"/>
        <v>1011</v>
      </c>
      <c r="K115" s="52">
        <f t="shared" si="12"/>
        <v>168.5</v>
      </c>
    </row>
    <row r="116" spans="2:11" ht="12.75">
      <c r="B116" s="9"/>
      <c r="C116" s="10" t="s">
        <v>150</v>
      </c>
      <c r="D116" s="11">
        <v>192</v>
      </c>
      <c r="E116" s="12">
        <v>158</v>
      </c>
      <c r="F116" s="42">
        <v>173</v>
      </c>
      <c r="G116" s="42">
        <v>167</v>
      </c>
      <c r="H116" s="42">
        <v>173</v>
      </c>
      <c r="I116" s="45">
        <v>145</v>
      </c>
      <c r="J116" s="13">
        <f t="shared" si="13"/>
        <v>1008</v>
      </c>
      <c r="K116" s="52">
        <f t="shared" si="12"/>
        <v>168</v>
      </c>
    </row>
    <row r="117" spans="1:11" ht="12.75">
      <c r="A117" s="41"/>
      <c r="B117" s="9"/>
      <c r="C117" s="10" t="s">
        <v>5</v>
      </c>
      <c r="D117" s="11">
        <v>170</v>
      </c>
      <c r="E117" s="12">
        <v>119</v>
      </c>
      <c r="F117" s="12">
        <v>184</v>
      </c>
      <c r="G117" s="12">
        <v>149</v>
      </c>
      <c r="H117" s="12">
        <v>167</v>
      </c>
      <c r="I117" s="23">
        <v>214</v>
      </c>
      <c r="J117" s="13">
        <f t="shared" si="13"/>
        <v>1003</v>
      </c>
      <c r="K117" s="52">
        <f t="shared" si="12"/>
        <v>167.16666666666666</v>
      </c>
    </row>
    <row r="118" spans="2:11" ht="12.75">
      <c r="B118" s="9"/>
      <c r="C118" s="16" t="s">
        <v>163</v>
      </c>
      <c r="D118" s="11">
        <v>182</v>
      </c>
      <c r="E118" s="12">
        <v>165</v>
      </c>
      <c r="F118" s="12">
        <v>137</v>
      </c>
      <c r="G118" s="12">
        <v>133</v>
      </c>
      <c r="H118" s="12">
        <v>193</v>
      </c>
      <c r="I118" s="23">
        <v>192</v>
      </c>
      <c r="J118" s="13">
        <f>SUM(D118:I118)</f>
        <v>1002</v>
      </c>
      <c r="K118" s="52">
        <f t="shared" si="12"/>
        <v>167</v>
      </c>
    </row>
    <row r="119" spans="2:11" ht="12.75">
      <c r="B119" s="9"/>
      <c r="C119" s="17" t="s">
        <v>170</v>
      </c>
      <c r="D119" s="18">
        <v>189</v>
      </c>
      <c r="E119" s="19">
        <v>179</v>
      </c>
      <c r="F119" s="19">
        <v>170</v>
      </c>
      <c r="G119" s="19">
        <v>145</v>
      </c>
      <c r="H119" s="19">
        <v>154</v>
      </c>
      <c r="I119" s="49">
        <v>162</v>
      </c>
      <c r="J119" s="13">
        <f>SUM(D119:I119)</f>
        <v>999</v>
      </c>
      <c r="K119" s="52">
        <f t="shared" si="12"/>
        <v>166.5</v>
      </c>
    </row>
    <row r="120" spans="2:15" ht="12.75">
      <c r="B120" s="9"/>
      <c r="C120" s="10" t="s">
        <v>154</v>
      </c>
      <c r="D120" s="11">
        <v>146</v>
      </c>
      <c r="E120" s="12">
        <v>137</v>
      </c>
      <c r="F120" s="42">
        <v>200</v>
      </c>
      <c r="G120" s="42">
        <v>148</v>
      </c>
      <c r="H120" s="42">
        <v>188</v>
      </c>
      <c r="I120" s="45">
        <v>169</v>
      </c>
      <c r="J120" s="13">
        <f t="shared" si="13"/>
        <v>988</v>
      </c>
      <c r="K120" s="52">
        <f t="shared" si="12"/>
        <v>164.66666666666666</v>
      </c>
      <c r="L120" s="22"/>
      <c r="M120" s="22"/>
      <c r="N120" s="22"/>
      <c r="O120" s="22"/>
    </row>
    <row r="121" spans="2:15" ht="12.75">
      <c r="B121" s="9"/>
      <c r="C121" s="10" t="s">
        <v>28</v>
      </c>
      <c r="D121" s="11">
        <v>156</v>
      </c>
      <c r="E121" s="12">
        <v>138</v>
      </c>
      <c r="F121" s="12">
        <v>178</v>
      </c>
      <c r="G121" s="12">
        <v>157</v>
      </c>
      <c r="H121" s="12">
        <v>193</v>
      </c>
      <c r="I121" s="23">
        <v>166</v>
      </c>
      <c r="J121" s="13">
        <f>SUM(D121:I121)</f>
        <v>988</v>
      </c>
      <c r="K121" s="52">
        <f t="shared" si="12"/>
        <v>164.66666666666666</v>
      </c>
      <c r="L121" s="22"/>
      <c r="M121" s="22"/>
      <c r="N121" s="22"/>
      <c r="O121" s="22"/>
    </row>
    <row r="122" spans="2:11" ht="12.75">
      <c r="B122" s="9"/>
      <c r="C122" s="16" t="s">
        <v>70</v>
      </c>
      <c r="D122" s="11">
        <v>178</v>
      </c>
      <c r="E122" s="12">
        <v>152</v>
      </c>
      <c r="F122" s="12">
        <v>157</v>
      </c>
      <c r="G122" s="12">
        <v>137</v>
      </c>
      <c r="H122" s="12">
        <v>178</v>
      </c>
      <c r="I122" s="23">
        <v>178</v>
      </c>
      <c r="J122" s="13">
        <f t="shared" si="13"/>
        <v>980</v>
      </c>
      <c r="K122" s="52">
        <f t="shared" si="12"/>
        <v>163.33333333333334</v>
      </c>
    </row>
    <row r="123" spans="2:11" ht="12.75">
      <c r="B123" s="9"/>
      <c r="C123" s="10" t="s">
        <v>50</v>
      </c>
      <c r="D123" s="18">
        <v>173</v>
      </c>
      <c r="E123" s="19">
        <v>170</v>
      </c>
      <c r="F123" s="66">
        <v>140</v>
      </c>
      <c r="G123" s="66">
        <v>176</v>
      </c>
      <c r="H123" s="66">
        <v>149</v>
      </c>
      <c r="I123" s="67">
        <v>172</v>
      </c>
      <c r="J123" s="13">
        <f t="shared" si="13"/>
        <v>980</v>
      </c>
      <c r="K123" s="52">
        <f t="shared" si="12"/>
        <v>163.33333333333334</v>
      </c>
    </row>
    <row r="124" spans="2:11" ht="12.75">
      <c r="B124" s="9"/>
      <c r="C124" s="10" t="s">
        <v>7</v>
      </c>
      <c r="D124" s="18">
        <v>216</v>
      </c>
      <c r="E124" s="19">
        <v>147</v>
      </c>
      <c r="F124" s="19">
        <v>153</v>
      </c>
      <c r="G124" s="19">
        <v>143</v>
      </c>
      <c r="H124" s="19">
        <v>177</v>
      </c>
      <c r="I124" s="49">
        <v>138</v>
      </c>
      <c r="J124" s="13">
        <f t="shared" si="13"/>
        <v>974</v>
      </c>
      <c r="K124" s="52">
        <f t="shared" si="12"/>
        <v>162.33333333333334</v>
      </c>
    </row>
    <row r="125" spans="2:11" ht="12.75">
      <c r="B125" s="9"/>
      <c r="C125" s="10" t="s">
        <v>121</v>
      </c>
      <c r="D125" s="11">
        <v>199</v>
      </c>
      <c r="E125" s="12">
        <v>151</v>
      </c>
      <c r="F125" s="42">
        <v>174</v>
      </c>
      <c r="G125" s="42">
        <v>161</v>
      </c>
      <c r="H125" s="42">
        <v>143</v>
      </c>
      <c r="I125" s="45">
        <v>143</v>
      </c>
      <c r="J125" s="13">
        <f t="shared" si="13"/>
        <v>971</v>
      </c>
      <c r="K125" s="52">
        <f t="shared" si="12"/>
        <v>161.83333333333334</v>
      </c>
    </row>
    <row r="126" spans="1:11" ht="12.75">
      <c r="A126" s="41"/>
      <c r="B126" s="9"/>
      <c r="C126" s="10" t="s">
        <v>138</v>
      </c>
      <c r="D126" s="60">
        <v>136</v>
      </c>
      <c r="E126" s="62">
        <v>156</v>
      </c>
      <c r="F126" s="84">
        <v>133</v>
      </c>
      <c r="G126" s="84">
        <v>176</v>
      </c>
      <c r="H126" s="84">
        <v>169</v>
      </c>
      <c r="I126" s="85">
        <v>191</v>
      </c>
      <c r="J126" s="13">
        <f>SUM(D126:I126)</f>
        <v>961</v>
      </c>
      <c r="K126" s="52">
        <f t="shared" si="12"/>
        <v>160.16666666666666</v>
      </c>
    </row>
    <row r="127" spans="1:11" ht="12.75">
      <c r="A127" s="41"/>
      <c r="B127" s="9"/>
      <c r="C127" s="16" t="s">
        <v>77</v>
      </c>
      <c r="D127" s="11">
        <v>170</v>
      </c>
      <c r="E127" s="12">
        <v>177</v>
      </c>
      <c r="F127" s="12">
        <v>161</v>
      </c>
      <c r="G127" s="12">
        <v>144</v>
      </c>
      <c r="H127" s="12">
        <v>140</v>
      </c>
      <c r="I127" s="23">
        <v>158</v>
      </c>
      <c r="J127" s="13">
        <f t="shared" si="13"/>
        <v>950</v>
      </c>
      <c r="K127" s="52">
        <f t="shared" si="12"/>
        <v>158.33333333333334</v>
      </c>
    </row>
    <row r="128" spans="1:11" ht="12.75">
      <c r="A128" s="58"/>
      <c r="B128" s="9"/>
      <c r="C128" s="10" t="s">
        <v>112</v>
      </c>
      <c r="D128" s="11">
        <v>153</v>
      </c>
      <c r="E128" s="12">
        <v>175</v>
      </c>
      <c r="F128" s="42">
        <v>165</v>
      </c>
      <c r="G128" s="42">
        <v>138</v>
      </c>
      <c r="H128" s="42">
        <v>160</v>
      </c>
      <c r="I128" s="45">
        <v>155</v>
      </c>
      <c r="J128" s="13">
        <f>SUM(D128:I128)</f>
        <v>946</v>
      </c>
      <c r="K128" s="52">
        <f t="shared" si="12"/>
        <v>157.66666666666666</v>
      </c>
    </row>
    <row r="129" spans="2:11" ht="12.75">
      <c r="B129" s="9"/>
      <c r="C129" s="30" t="s">
        <v>117</v>
      </c>
      <c r="D129" s="31">
        <v>136</v>
      </c>
      <c r="E129" s="32">
        <v>126</v>
      </c>
      <c r="F129" s="44">
        <v>160</v>
      </c>
      <c r="G129" s="44">
        <v>198</v>
      </c>
      <c r="H129" s="44">
        <v>158</v>
      </c>
      <c r="I129" s="47">
        <v>160</v>
      </c>
      <c r="J129" s="33">
        <f t="shared" si="13"/>
        <v>938</v>
      </c>
      <c r="K129" s="54">
        <f t="shared" si="12"/>
        <v>156.33333333333334</v>
      </c>
    </row>
    <row r="130" spans="2:15" ht="12.75">
      <c r="B130" s="9"/>
      <c r="C130" s="10" t="s">
        <v>33</v>
      </c>
      <c r="D130" s="11">
        <v>147</v>
      </c>
      <c r="E130" s="12">
        <v>136</v>
      </c>
      <c r="F130" s="12">
        <v>177</v>
      </c>
      <c r="G130" s="12">
        <v>155</v>
      </c>
      <c r="H130" s="12">
        <v>117</v>
      </c>
      <c r="I130" s="23">
        <v>192</v>
      </c>
      <c r="J130" s="13">
        <f>SUM(D130:I130)</f>
        <v>924</v>
      </c>
      <c r="K130" s="52">
        <f t="shared" si="12"/>
        <v>154</v>
      </c>
      <c r="L130" s="22"/>
      <c r="M130" s="22"/>
      <c r="N130" s="22"/>
      <c r="O130" s="22"/>
    </row>
    <row r="131" spans="1:11" s="34" customFormat="1" ht="12.75">
      <c r="A131" s="8"/>
      <c r="B131" s="9"/>
      <c r="C131" s="16" t="s">
        <v>72</v>
      </c>
      <c r="D131" s="11">
        <v>135</v>
      </c>
      <c r="E131" s="12">
        <v>143</v>
      </c>
      <c r="F131" s="12">
        <v>138</v>
      </c>
      <c r="G131" s="12">
        <v>122</v>
      </c>
      <c r="H131" s="12">
        <v>135</v>
      </c>
      <c r="I131" s="23">
        <v>172</v>
      </c>
      <c r="J131" s="13">
        <f t="shared" si="13"/>
        <v>845</v>
      </c>
      <c r="K131" s="52">
        <f>AVERAGE(D131:I131)</f>
        <v>140.83333333333334</v>
      </c>
    </row>
    <row r="132" spans="2:11" ht="12.75">
      <c r="B132" s="9"/>
      <c r="C132" s="29"/>
      <c r="D132" s="14"/>
      <c r="E132" s="15"/>
      <c r="F132" s="15"/>
      <c r="G132" s="15"/>
      <c r="H132" s="15"/>
      <c r="I132" s="37"/>
      <c r="J132" s="28"/>
      <c r="K132" s="53"/>
    </row>
  </sheetData>
  <conditionalFormatting sqref="K24:K65536 K16:K19 K14 K12 K1:K6 K8:K9">
    <cfRule type="cellIs" priority="1" dxfId="0" operator="between" stopIfTrue="1">
      <formula>200</formula>
      <formula>300</formula>
    </cfRule>
  </conditionalFormatting>
  <conditionalFormatting sqref="D1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73" customWidth="1"/>
    <col min="4" max="7" width="6.57421875" style="61" bestFit="1" customWidth="1"/>
    <col min="8" max="9" width="6.57421875" style="61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7" s="3" customFormat="1" ht="25.5" customHeight="1" thickBot="1">
      <c r="B1" s="1"/>
      <c r="C1" s="2" t="s">
        <v>10</v>
      </c>
      <c r="D1" s="63"/>
      <c r="E1" s="63"/>
      <c r="F1" s="74"/>
      <c r="G1" s="74"/>
      <c r="H1" s="75"/>
      <c r="I1" s="76"/>
      <c r="J1" s="4"/>
      <c r="K1" s="5"/>
      <c r="L1" s="6"/>
      <c r="M1" s="6"/>
      <c r="N1" s="6"/>
      <c r="O1" s="6"/>
      <c r="P1" s="6"/>
      <c r="Q1" s="6"/>
    </row>
    <row r="2" spans="1:11" ht="12.75">
      <c r="A2" s="8" t="s">
        <v>23</v>
      </c>
      <c r="B2" s="7"/>
      <c r="C2" s="10" t="s">
        <v>1</v>
      </c>
      <c r="D2" s="12">
        <v>1</v>
      </c>
      <c r="E2" s="12">
        <v>2</v>
      </c>
      <c r="F2" s="42">
        <v>3</v>
      </c>
      <c r="G2" s="42">
        <v>4</v>
      </c>
      <c r="H2" s="42">
        <v>5</v>
      </c>
      <c r="I2" s="45">
        <v>6</v>
      </c>
      <c r="J2" s="56" t="s">
        <v>2</v>
      </c>
      <c r="K2" s="40" t="s">
        <v>3</v>
      </c>
    </row>
    <row r="3" spans="1:11" ht="12.75">
      <c r="A3" s="8">
        <v>1</v>
      </c>
      <c r="B3" s="68">
        <v>1</v>
      </c>
      <c r="C3" s="27" t="s">
        <v>71</v>
      </c>
      <c r="D3" s="14">
        <v>213</v>
      </c>
      <c r="E3" s="15">
        <v>185</v>
      </c>
      <c r="F3" s="15">
        <v>215</v>
      </c>
      <c r="G3" s="15">
        <v>209</v>
      </c>
      <c r="H3" s="15">
        <v>174</v>
      </c>
      <c r="I3" s="37">
        <v>195</v>
      </c>
      <c r="J3" s="28">
        <f aca="true" t="shared" si="0" ref="J3:J15">SUM(D3:I3)</f>
        <v>1191</v>
      </c>
      <c r="K3" s="53">
        <f aca="true" t="shared" si="1" ref="K3:K15">AVERAGE(D3:I3)</f>
        <v>198.5</v>
      </c>
    </row>
    <row r="4" spans="1:11" ht="12.75">
      <c r="A4" s="41">
        <v>1</v>
      </c>
      <c r="B4" s="68">
        <v>2</v>
      </c>
      <c r="C4" s="29" t="s">
        <v>135</v>
      </c>
      <c r="D4" s="14">
        <v>174</v>
      </c>
      <c r="E4" s="15">
        <v>184</v>
      </c>
      <c r="F4" s="36">
        <v>214</v>
      </c>
      <c r="G4" s="36">
        <v>184</v>
      </c>
      <c r="H4" s="36">
        <v>201</v>
      </c>
      <c r="I4" s="46">
        <v>199</v>
      </c>
      <c r="J4" s="28">
        <f t="shared" si="0"/>
        <v>1156</v>
      </c>
      <c r="K4" s="53">
        <f t="shared" si="1"/>
        <v>192.66666666666666</v>
      </c>
    </row>
    <row r="5" spans="1:11" ht="12.75">
      <c r="A5" s="8">
        <v>1</v>
      </c>
      <c r="B5" s="68">
        <v>3</v>
      </c>
      <c r="C5" s="29" t="s">
        <v>167</v>
      </c>
      <c r="D5" s="14">
        <v>206</v>
      </c>
      <c r="E5" s="15">
        <v>149</v>
      </c>
      <c r="F5" s="15">
        <v>198</v>
      </c>
      <c r="G5" s="15">
        <v>224</v>
      </c>
      <c r="H5" s="15">
        <v>190</v>
      </c>
      <c r="I5" s="37">
        <v>154</v>
      </c>
      <c r="J5" s="28">
        <f>SUM(D5:I5)</f>
        <v>1121</v>
      </c>
      <c r="K5" s="53">
        <f t="shared" si="1"/>
        <v>186.83333333333334</v>
      </c>
    </row>
    <row r="6" spans="1:11" ht="12.75">
      <c r="A6" s="8">
        <v>1</v>
      </c>
      <c r="B6" s="68">
        <v>4</v>
      </c>
      <c r="C6" s="29" t="s">
        <v>152</v>
      </c>
      <c r="D6" s="14">
        <v>144</v>
      </c>
      <c r="E6" s="15">
        <v>209</v>
      </c>
      <c r="F6" s="36">
        <v>202</v>
      </c>
      <c r="G6" s="36">
        <v>187</v>
      </c>
      <c r="H6" s="36">
        <v>210</v>
      </c>
      <c r="I6" s="46">
        <v>207</v>
      </c>
      <c r="J6" s="28">
        <f>SUM(D6:I6)</f>
        <v>1159</v>
      </c>
      <c r="K6" s="53">
        <f>AVERAGE(D6:I6)</f>
        <v>193.16666666666666</v>
      </c>
    </row>
    <row r="7" spans="1:11" ht="12.75">
      <c r="A7" s="8">
        <v>1</v>
      </c>
      <c r="B7" s="68">
        <v>5</v>
      </c>
      <c r="C7" s="29" t="s">
        <v>160</v>
      </c>
      <c r="D7" s="14">
        <v>181</v>
      </c>
      <c r="E7" s="15">
        <v>169</v>
      </c>
      <c r="F7" s="36">
        <v>220</v>
      </c>
      <c r="G7" s="36">
        <v>230</v>
      </c>
      <c r="H7" s="36">
        <v>180</v>
      </c>
      <c r="I7" s="46">
        <v>177</v>
      </c>
      <c r="J7" s="28">
        <f>SUM(D7:I7)</f>
        <v>1157</v>
      </c>
      <c r="K7" s="53">
        <f>AVERAGE(D7:I7)</f>
        <v>192.83333333333334</v>
      </c>
    </row>
    <row r="8" spans="1:11" ht="12.75">
      <c r="A8" s="8">
        <v>1</v>
      </c>
      <c r="B8" s="68">
        <f aca="true" t="shared" si="2" ref="B8:B18">B7+1</f>
        <v>6</v>
      </c>
      <c r="C8" s="29" t="s">
        <v>113</v>
      </c>
      <c r="D8" s="14">
        <v>204</v>
      </c>
      <c r="E8" s="15">
        <v>234</v>
      </c>
      <c r="F8" s="36">
        <v>196</v>
      </c>
      <c r="G8" s="36">
        <v>155</v>
      </c>
      <c r="H8" s="36">
        <v>175</v>
      </c>
      <c r="I8" s="46">
        <v>168</v>
      </c>
      <c r="J8" s="28">
        <f>SUM(D8:I8)</f>
        <v>1132</v>
      </c>
      <c r="K8" s="53">
        <f>AVERAGE(D8:I8)</f>
        <v>188.66666666666666</v>
      </c>
    </row>
    <row r="9" spans="1:11" ht="12.75">
      <c r="A9" s="8">
        <v>1</v>
      </c>
      <c r="B9" s="68">
        <f t="shared" si="2"/>
        <v>7</v>
      </c>
      <c r="C9" s="29" t="s">
        <v>185</v>
      </c>
      <c r="D9" s="14">
        <v>171</v>
      </c>
      <c r="E9" s="15">
        <v>161</v>
      </c>
      <c r="F9" s="36">
        <v>212</v>
      </c>
      <c r="G9" s="36">
        <v>222</v>
      </c>
      <c r="H9" s="36">
        <v>216</v>
      </c>
      <c r="I9" s="46">
        <v>137</v>
      </c>
      <c r="J9" s="28">
        <f>SUM(D9:I9)</f>
        <v>1119</v>
      </c>
      <c r="K9" s="53">
        <f t="shared" si="1"/>
        <v>186.5</v>
      </c>
    </row>
    <row r="10" spans="1:11" ht="12.75">
      <c r="A10" s="8">
        <v>1</v>
      </c>
      <c r="B10" s="68">
        <f t="shared" si="2"/>
        <v>8</v>
      </c>
      <c r="C10" s="29" t="s">
        <v>107</v>
      </c>
      <c r="D10" s="14">
        <v>193</v>
      </c>
      <c r="E10" s="15">
        <v>177</v>
      </c>
      <c r="F10" s="36">
        <v>178</v>
      </c>
      <c r="G10" s="36">
        <v>194</v>
      </c>
      <c r="H10" s="36">
        <v>159</v>
      </c>
      <c r="I10" s="46">
        <v>191</v>
      </c>
      <c r="J10" s="28">
        <f t="shared" si="0"/>
        <v>1092</v>
      </c>
      <c r="K10" s="53">
        <f t="shared" si="1"/>
        <v>182</v>
      </c>
    </row>
    <row r="11" spans="1:11" ht="12.75">
      <c r="A11" s="8">
        <v>1</v>
      </c>
      <c r="B11" s="68">
        <f t="shared" si="2"/>
        <v>9</v>
      </c>
      <c r="C11" s="29" t="s">
        <v>84</v>
      </c>
      <c r="D11" s="72">
        <v>206</v>
      </c>
      <c r="E11" s="15">
        <v>171</v>
      </c>
      <c r="F11" s="15">
        <v>155</v>
      </c>
      <c r="G11" s="15">
        <v>193</v>
      </c>
      <c r="H11" s="15">
        <v>180</v>
      </c>
      <c r="I11" s="37">
        <v>181</v>
      </c>
      <c r="J11" s="28">
        <f t="shared" si="0"/>
        <v>1086</v>
      </c>
      <c r="K11" s="53">
        <f t="shared" si="1"/>
        <v>181</v>
      </c>
    </row>
    <row r="12" spans="1:12" s="41" customFormat="1" ht="12.75">
      <c r="A12" s="41">
        <v>1</v>
      </c>
      <c r="B12" s="68">
        <f t="shared" si="2"/>
        <v>10</v>
      </c>
      <c r="C12" s="77" t="s">
        <v>136</v>
      </c>
      <c r="D12" s="78">
        <v>174</v>
      </c>
      <c r="E12" s="79">
        <v>183</v>
      </c>
      <c r="F12" s="80">
        <v>197</v>
      </c>
      <c r="G12" s="80">
        <v>163</v>
      </c>
      <c r="H12" s="80">
        <v>181</v>
      </c>
      <c r="I12" s="81">
        <v>170</v>
      </c>
      <c r="J12" s="82">
        <f>SUM(D12:I12)</f>
        <v>1068</v>
      </c>
      <c r="K12" s="83">
        <f>AVERAGE(D12:I12)</f>
        <v>178</v>
      </c>
      <c r="L12" s="8"/>
    </row>
    <row r="13" spans="1:11" ht="12.75">
      <c r="A13" s="8">
        <v>1</v>
      </c>
      <c r="B13" s="68">
        <f t="shared" si="2"/>
        <v>11</v>
      </c>
      <c r="C13" s="29" t="s">
        <v>180</v>
      </c>
      <c r="D13" s="14">
        <v>191</v>
      </c>
      <c r="E13" s="15">
        <v>190</v>
      </c>
      <c r="F13" s="36">
        <v>162</v>
      </c>
      <c r="G13" s="36">
        <v>243</v>
      </c>
      <c r="H13" s="36">
        <v>147</v>
      </c>
      <c r="I13" s="46">
        <v>155</v>
      </c>
      <c r="J13" s="28">
        <f>SUM(D13:I13)</f>
        <v>1088</v>
      </c>
      <c r="K13" s="53">
        <f>AVERAGE(D13:I13)</f>
        <v>181.33333333333334</v>
      </c>
    </row>
    <row r="14" spans="1:11" ht="12.75">
      <c r="A14" s="41">
        <v>1</v>
      </c>
      <c r="B14" s="68">
        <f t="shared" si="2"/>
        <v>12</v>
      </c>
      <c r="C14" s="29" t="s">
        <v>122</v>
      </c>
      <c r="D14" s="14">
        <v>139</v>
      </c>
      <c r="E14" s="15">
        <v>194</v>
      </c>
      <c r="F14" s="36">
        <v>159</v>
      </c>
      <c r="G14" s="36">
        <v>173</v>
      </c>
      <c r="H14" s="36">
        <v>163</v>
      </c>
      <c r="I14" s="46">
        <v>242</v>
      </c>
      <c r="J14" s="28">
        <f t="shared" si="0"/>
        <v>1070</v>
      </c>
      <c r="K14" s="53">
        <f t="shared" si="1"/>
        <v>178.33333333333334</v>
      </c>
    </row>
    <row r="15" spans="1:12" s="41" customFormat="1" ht="12.75">
      <c r="A15" s="8">
        <v>1</v>
      </c>
      <c r="B15" s="68">
        <f t="shared" si="2"/>
        <v>13</v>
      </c>
      <c r="C15" s="77" t="s">
        <v>141</v>
      </c>
      <c r="D15" s="78">
        <v>182</v>
      </c>
      <c r="E15" s="79">
        <v>175</v>
      </c>
      <c r="F15" s="80">
        <v>156</v>
      </c>
      <c r="G15" s="80">
        <v>192</v>
      </c>
      <c r="H15" s="80">
        <v>182</v>
      </c>
      <c r="I15" s="81">
        <v>179</v>
      </c>
      <c r="J15" s="82">
        <f t="shared" si="0"/>
        <v>1066</v>
      </c>
      <c r="K15" s="83">
        <f t="shared" si="1"/>
        <v>177.66666666666666</v>
      </c>
      <c r="L15" s="8"/>
    </row>
    <row r="16" spans="1:12" s="41" customFormat="1" ht="12.75">
      <c r="A16" s="8">
        <v>1</v>
      </c>
      <c r="B16" s="68">
        <f t="shared" si="2"/>
        <v>14</v>
      </c>
      <c r="C16" s="29" t="s">
        <v>165</v>
      </c>
      <c r="D16" s="14">
        <v>172</v>
      </c>
      <c r="E16" s="15">
        <v>191</v>
      </c>
      <c r="F16" s="15">
        <v>148</v>
      </c>
      <c r="G16" s="15">
        <v>172</v>
      </c>
      <c r="H16" s="15">
        <v>173</v>
      </c>
      <c r="I16" s="37">
        <v>196</v>
      </c>
      <c r="J16" s="28">
        <f aca="true" t="shared" si="3" ref="J16:J38">SUM(D16:I16)</f>
        <v>1052</v>
      </c>
      <c r="K16" s="53">
        <f aca="true" t="shared" si="4" ref="K16:K36">AVERAGE(D16:I16)</f>
        <v>175.33333333333334</v>
      </c>
      <c r="L16" s="8"/>
    </row>
    <row r="17" spans="1:12" s="41" customFormat="1" ht="12.75">
      <c r="A17" s="8">
        <v>1</v>
      </c>
      <c r="B17" s="68">
        <f t="shared" si="2"/>
        <v>15</v>
      </c>
      <c r="C17" s="29" t="s">
        <v>124</v>
      </c>
      <c r="D17" s="14">
        <v>161</v>
      </c>
      <c r="E17" s="15">
        <v>190</v>
      </c>
      <c r="F17" s="36">
        <v>182</v>
      </c>
      <c r="G17" s="36">
        <v>201</v>
      </c>
      <c r="H17" s="36">
        <v>149</v>
      </c>
      <c r="I17" s="46">
        <v>155</v>
      </c>
      <c r="J17" s="28">
        <f t="shared" si="3"/>
        <v>1038</v>
      </c>
      <c r="K17" s="53">
        <f t="shared" si="4"/>
        <v>173</v>
      </c>
      <c r="L17" s="8"/>
    </row>
    <row r="18" spans="1:12" s="41" customFormat="1" ht="12.75">
      <c r="A18" s="35">
        <v>1</v>
      </c>
      <c r="B18" s="68">
        <f t="shared" si="2"/>
        <v>16</v>
      </c>
      <c r="C18" s="27" t="s">
        <v>74</v>
      </c>
      <c r="D18" s="14">
        <v>177</v>
      </c>
      <c r="E18" s="15">
        <v>173</v>
      </c>
      <c r="F18" s="15">
        <v>209</v>
      </c>
      <c r="G18" s="15">
        <v>158</v>
      </c>
      <c r="H18" s="15">
        <v>168</v>
      </c>
      <c r="I18" s="37">
        <v>152</v>
      </c>
      <c r="J18" s="28">
        <f t="shared" si="3"/>
        <v>1037</v>
      </c>
      <c r="K18" s="53">
        <f t="shared" si="4"/>
        <v>172.83333333333334</v>
      </c>
      <c r="L18" s="8"/>
    </row>
    <row r="19" spans="1:12" s="41" customFormat="1" ht="12.75">
      <c r="A19" s="8">
        <v>1</v>
      </c>
      <c r="B19" s="68">
        <f>B18+1</f>
        <v>17</v>
      </c>
      <c r="C19" s="29" t="s">
        <v>61</v>
      </c>
      <c r="D19" s="14">
        <v>183</v>
      </c>
      <c r="E19" s="15">
        <v>148</v>
      </c>
      <c r="F19" s="36">
        <v>174</v>
      </c>
      <c r="G19" s="36">
        <v>173</v>
      </c>
      <c r="H19" s="36">
        <v>199</v>
      </c>
      <c r="I19" s="46">
        <v>158</v>
      </c>
      <c r="J19" s="28">
        <f t="shared" si="3"/>
        <v>1035</v>
      </c>
      <c r="K19" s="53">
        <f t="shared" si="4"/>
        <v>172.5</v>
      </c>
      <c r="L19" s="8"/>
    </row>
    <row r="20" spans="1:11" ht="12.75">
      <c r="A20" s="8">
        <v>1</v>
      </c>
      <c r="B20" s="68">
        <v>18</v>
      </c>
      <c r="C20" s="77" t="s">
        <v>151</v>
      </c>
      <c r="D20" s="78">
        <v>157</v>
      </c>
      <c r="E20" s="79">
        <v>181</v>
      </c>
      <c r="F20" s="80">
        <v>189</v>
      </c>
      <c r="G20" s="80">
        <v>177</v>
      </c>
      <c r="H20" s="80">
        <v>158</v>
      </c>
      <c r="I20" s="81">
        <v>165</v>
      </c>
      <c r="J20" s="82">
        <f t="shared" si="3"/>
        <v>1027</v>
      </c>
      <c r="K20" s="83">
        <f t="shared" si="4"/>
        <v>171.16666666666666</v>
      </c>
    </row>
    <row r="21" spans="1:11" ht="12.75">
      <c r="A21" s="8">
        <v>1</v>
      </c>
      <c r="B21" s="68">
        <v>19</v>
      </c>
      <c r="C21" s="29" t="s">
        <v>60</v>
      </c>
      <c r="D21" s="14">
        <v>166</v>
      </c>
      <c r="E21" s="15">
        <v>133</v>
      </c>
      <c r="F21" s="36">
        <v>189</v>
      </c>
      <c r="G21" s="36">
        <v>136</v>
      </c>
      <c r="H21" s="36">
        <v>193</v>
      </c>
      <c r="I21" s="46">
        <v>187</v>
      </c>
      <c r="J21" s="28">
        <f t="shared" si="3"/>
        <v>1004</v>
      </c>
      <c r="K21" s="53">
        <f t="shared" si="4"/>
        <v>167.33333333333334</v>
      </c>
    </row>
    <row r="22" spans="1:11" ht="12.75">
      <c r="A22" s="8">
        <v>1</v>
      </c>
      <c r="B22" s="68">
        <v>20</v>
      </c>
      <c r="C22" s="29" t="s">
        <v>159</v>
      </c>
      <c r="D22" s="14">
        <v>144</v>
      </c>
      <c r="E22" s="15">
        <v>181</v>
      </c>
      <c r="F22" s="36">
        <v>174</v>
      </c>
      <c r="G22" s="36">
        <v>148</v>
      </c>
      <c r="H22" s="36">
        <v>178</v>
      </c>
      <c r="I22" s="46">
        <v>176</v>
      </c>
      <c r="J22" s="64">
        <f t="shared" si="3"/>
        <v>1001</v>
      </c>
      <c r="K22" s="53">
        <f t="shared" si="4"/>
        <v>166.83333333333334</v>
      </c>
    </row>
    <row r="23" spans="1:11" ht="12.75">
      <c r="A23" s="8">
        <v>1</v>
      </c>
      <c r="B23" s="68">
        <v>21</v>
      </c>
      <c r="C23" s="27" t="s">
        <v>11</v>
      </c>
      <c r="D23" s="14">
        <v>151</v>
      </c>
      <c r="E23" s="15">
        <v>146</v>
      </c>
      <c r="F23" s="36">
        <v>159</v>
      </c>
      <c r="G23" s="36">
        <v>182</v>
      </c>
      <c r="H23" s="36">
        <v>173</v>
      </c>
      <c r="I23" s="46">
        <v>173</v>
      </c>
      <c r="J23" s="64">
        <f t="shared" si="3"/>
        <v>984</v>
      </c>
      <c r="K23" s="53">
        <f t="shared" si="4"/>
        <v>164</v>
      </c>
    </row>
    <row r="24" spans="1:11" ht="12.75">
      <c r="A24" s="8">
        <v>1</v>
      </c>
      <c r="B24" s="68">
        <f>B23+1</f>
        <v>22</v>
      </c>
      <c r="C24" s="29" t="s">
        <v>56</v>
      </c>
      <c r="D24" s="14">
        <v>162</v>
      </c>
      <c r="E24" s="15">
        <v>178</v>
      </c>
      <c r="F24" s="36">
        <v>149</v>
      </c>
      <c r="G24" s="36">
        <v>175</v>
      </c>
      <c r="H24" s="36">
        <v>163</v>
      </c>
      <c r="I24" s="46">
        <v>157</v>
      </c>
      <c r="J24" s="64">
        <f>SUM(D24:I24)</f>
        <v>984</v>
      </c>
      <c r="K24" s="53">
        <f t="shared" si="4"/>
        <v>164</v>
      </c>
    </row>
    <row r="25" spans="1:11" ht="12.75">
      <c r="A25" s="41">
        <v>1</v>
      </c>
      <c r="B25" s="68">
        <v>23</v>
      </c>
      <c r="C25" s="29" t="s">
        <v>6</v>
      </c>
      <c r="D25" s="14">
        <v>146</v>
      </c>
      <c r="E25" s="15">
        <v>198</v>
      </c>
      <c r="F25" s="15">
        <v>156</v>
      </c>
      <c r="G25" s="15">
        <v>182</v>
      </c>
      <c r="H25" s="15">
        <v>138</v>
      </c>
      <c r="I25" s="37">
        <v>157</v>
      </c>
      <c r="J25" s="64">
        <f t="shared" si="3"/>
        <v>977</v>
      </c>
      <c r="K25" s="53">
        <f t="shared" si="4"/>
        <v>162.83333333333334</v>
      </c>
    </row>
    <row r="26" spans="1:11" ht="12.75">
      <c r="A26" s="8">
        <v>1</v>
      </c>
      <c r="B26" s="68">
        <v>24</v>
      </c>
      <c r="C26" s="27" t="s">
        <v>27</v>
      </c>
      <c r="D26" s="14">
        <v>188</v>
      </c>
      <c r="E26" s="15">
        <v>172</v>
      </c>
      <c r="F26" s="15">
        <v>148</v>
      </c>
      <c r="G26" s="15">
        <v>173</v>
      </c>
      <c r="H26" s="15">
        <v>146</v>
      </c>
      <c r="I26" s="37">
        <v>139</v>
      </c>
      <c r="J26" s="64">
        <f>SUM(D26:I26)</f>
        <v>966</v>
      </c>
      <c r="K26" s="53">
        <f t="shared" si="4"/>
        <v>161</v>
      </c>
    </row>
    <row r="27" spans="1:11" ht="12.75">
      <c r="A27" s="8">
        <v>1</v>
      </c>
      <c r="B27" s="68">
        <v>25</v>
      </c>
      <c r="C27" s="29" t="s">
        <v>111</v>
      </c>
      <c r="D27" s="14">
        <v>149</v>
      </c>
      <c r="E27" s="15">
        <v>145</v>
      </c>
      <c r="F27" s="36">
        <v>168</v>
      </c>
      <c r="G27" s="36">
        <v>193</v>
      </c>
      <c r="H27" s="36">
        <v>177</v>
      </c>
      <c r="I27" s="46">
        <v>127</v>
      </c>
      <c r="J27" s="64">
        <f>SUM(D27:I27)</f>
        <v>959</v>
      </c>
      <c r="K27" s="53">
        <f t="shared" si="4"/>
        <v>159.83333333333334</v>
      </c>
    </row>
    <row r="28" spans="1:11" ht="12.75">
      <c r="A28" s="8">
        <v>1</v>
      </c>
      <c r="B28" s="68">
        <f>B27+1</f>
        <v>26</v>
      </c>
      <c r="C28" s="29" t="s">
        <v>15</v>
      </c>
      <c r="D28" s="14">
        <v>157</v>
      </c>
      <c r="E28" s="15">
        <v>168</v>
      </c>
      <c r="F28" s="15">
        <v>147</v>
      </c>
      <c r="G28" s="15">
        <v>142</v>
      </c>
      <c r="H28" s="15">
        <v>160</v>
      </c>
      <c r="I28" s="37">
        <v>184</v>
      </c>
      <c r="J28" s="64">
        <f t="shared" si="3"/>
        <v>958</v>
      </c>
      <c r="K28" s="53">
        <f t="shared" si="4"/>
        <v>159.66666666666666</v>
      </c>
    </row>
    <row r="29" spans="1:11" ht="12.75">
      <c r="A29" s="8">
        <v>1</v>
      </c>
      <c r="B29" s="68">
        <v>27</v>
      </c>
      <c r="C29" s="27" t="s">
        <v>46</v>
      </c>
      <c r="D29" s="14">
        <v>157</v>
      </c>
      <c r="E29" s="15">
        <v>151</v>
      </c>
      <c r="F29" s="15">
        <v>134</v>
      </c>
      <c r="G29" s="15">
        <v>168</v>
      </c>
      <c r="H29" s="15">
        <v>144</v>
      </c>
      <c r="I29" s="37">
        <v>194</v>
      </c>
      <c r="J29" s="28">
        <f>SUM(D29:I29)</f>
        <v>948</v>
      </c>
      <c r="K29" s="53">
        <f t="shared" si="4"/>
        <v>158</v>
      </c>
    </row>
    <row r="30" spans="1:11" ht="12.75">
      <c r="A30" s="8">
        <v>1</v>
      </c>
      <c r="B30" s="68">
        <v>28</v>
      </c>
      <c r="C30" s="29" t="s">
        <v>192</v>
      </c>
      <c r="D30" s="14">
        <v>138</v>
      </c>
      <c r="E30" s="15">
        <v>161</v>
      </c>
      <c r="F30" s="36">
        <v>173</v>
      </c>
      <c r="G30" s="36">
        <v>180</v>
      </c>
      <c r="H30" s="36">
        <v>122</v>
      </c>
      <c r="I30" s="46">
        <v>157</v>
      </c>
      <c r="J30" s="28">
        <f t="shared" si="3"/>
        <v>931</v>
      </c>
      <c r="K30" s="53">
        <f t="shared" si="4"/>
        <v>155.16666666666666</v>
      </c>
    </row>
    <row r="31" spans="1:11" ht="12.75">
      <c r="A31" s="8">
        <v>1</v>
      </c>
      <c r="B31" s="68">
        <v>29</v>
      </c>
      <c r="C31" s="29" t="s">
        <v>115</v>
      </c>
      <c r="D31" s="14">
        <v>150</v>
      </c>
      <c r="E31" s="15">
        <v>126</v>
      </c>
      <c r="F31" s="36">
        <v>143</v>
      </c>
      <c r="G31" s="36">
        <v>164</v>
      </c>
      <c r="H31" s="36">
        <v>167</v>
      </c>
      <c r="I31" s="46">
        <v>177</v>
      </c>
      <c r="J31" s="28">
        <f t="shared" si="3"/>
        <v>927</v>
      </c>
      <c r="K31" s="53">
        <f t="shared" si="4"/>
        <v>154.5</v>
      </c>
    </row>
    <row r="32" spans="1:11" ht="12.75">
      <c r="A32" s="8">
        <v>1</v>
      </c>
      <c r="B32" s="68">
        <v>30</v>
      </c>
      <c r="C32" s="29" t="s">
        <v>189</v>
      </c>
      <c r="D32" s="14">
        <v>169</v>
      </c>
      <c r="E32" s="15">
        <v>108</v>
      </c>
      <c r="F32" s="36">
        <v>129</v>
      </c>
      <c r="G32" s="36">
        <v>158</v>
      </c>
      <c r="H32" s="36">
        <v>162</v>
      </c>
      <c r="I32" s="46">
        <v>178</v>
      </c>
      <c r="J32" s="28">
        <f t="shared" si="3"/>
        <v>904</v>
      </c>
      <c r="K32" s="53">
        <f t="shared" si="4"/>
        <v>150.66666666666666</v>
      </c>
    </row>
    <row r="33" spans="1:11" ht="12.75">
      <c r="A33" s="8">
        <v>1</v>
      </c>
      <c r="B33" s="68">
        <v>31</v>
      </c>
      <c r="C33" s="29" t="s">
        <v>59</v>
      </c>
      <c r="D33" s="14">
        <v>146</v>
      </c>
      <c r="E33" s="15">
        <v>162</v>
      </c>
      <c r="F33" s="36">
        <v>125</v>
      </c>
      <c r="G33" s="36">
        <v>156</v>
      </c>
      <c r="H33" s="36">
        <v>158</v>
      </c>
      <c r="I33" s="46">
        <v>156</v>
      </c>
      <c r="J33" s="28">
        <f t="shared" si="3"/>
        <v>903</v>
      </c>
      <c r="K33" s="53">
        <f t="shared" si="4"/>
        <v>150.5</v>
      </c>
    </row>
    <row r="34" spans="1:11" ht="12.75">
      <c r="A34" s="8">
        <v>1</v>
      </c>
      <c r="B34" s="68">
        <v>32</v>
      </c>
      <c r="C34" s="77" t="s">
        <v>140</v>
      </c>
      <c r="D34" s="78">
        <v>117</v>
      </c>
      <c r="E34" s="79">
        <v>162</v>
      </c>
      <c r="F34" s="80">
        <v>189</v>
      </c>
      <c r="G34" s="80">
        <v>137</v>
      </c>
      <c r="H34" s="80">
        <v>144</v>
      </c>
      <c r="I34" s="81">
        <v>149</v>
      </c>
      <c r="J34" s="82">
        <f>SUM(D34:I34)</f>
        <v>898</v>
      </c>
      <c r="K34" s="83">
        <f t="shared" si="4"/>
        <v>149.66666666666666</v>
      </c>
    </row>
    <row r="35" spans="1:11" ht="12.75">
      <c r="A35" s="8">
        <v>1</v>
      </c>
      <c r="B35" s="68">
        <v>33</v>
      </c>
      <c r="C35" s="77" t="s">
        <v>142</v>
      </c>
      <c r="D35" s="79">
        <v>131</v>
      </c>
      <c r="E35" s="79">
        <v>150</v>
      </c>
      <c r="F35" s="80">
        <v>146</v>
      </c>
      <c r="G35" s="80">
        <v>161</v>
      </c>
      <c r="H35" s="80">
        <v>146</v>
      </c>
      <c r="I35" s="81">
        <v>98</v>
      </c>
      <c r="J35" s="82">
        <f t="shared" si="3"/>
        <v>832</v>
      </c>
      <c r="K35" s="96">
        <f t="shared" si="4"/>
        <v>138.66666666666666</v>
      </c>
    </row>
    <row r="36" spans="1:11" ht="12.75">
      <c r="A36" s="8">
        <v>1</v>
      </c>
      <c r="B36" s="68">
        <v>34</v>
      </c>
      <c r="C36" s="29" t="s">
        <v>31</v>
      </c>
      <c r="D36" s="14">
        <v>135</v>
      </c>
      <c r="E36" s="15">
        <v>93</v>
      </c>
      <c r="F36" s="15">
        <v>132</v>
      </c>
      <c r="G36" s="15">
        <v>133</v>
      </c>
      <c r="H36" s="15">
        <v>156</v>
      </c>
      <c r="I36" s="37">
        <v>172</v>
      </c>
      <c r="J36" s="28">
        <f t="shared" si="3"/>
        <v>821</v>
      </c>
      <c r="K36" s="53">
        <f t="shared" si="4"/>
        <v>136.83333333333334</v>
      </c>
    </row>
    <row r="37" spans="2:11" ht="12.75">
      <c r="B37" s="68"/>
      <c r="C37" s="29"/>
      <c r="D37" s="14"/>
      <c r="E37" s="15"/>
      <c r="F37" s="15"/>
      <c r="G37" s="15"/>
      <c r="H37" s="15"/>
      <c r="I37" s="37"/>
      <c r="J37" s="28"/>
      <c r="K37" s="53"/>
    </row>
    <row r="38" spans="2:11" ht="12.75">
      <c r="B38" s="68"/>
      <c r="C38" s="29" t="s">
        <v>146</v>
      </c>
      <c r="D38" s="14">
        <v>197</v>
      </c>
      <c r="E38" s="15">
        <v>243</v>
      </c>
      <c r="F38" s="36">
        <v>174</v>
      </c>
      <c r="G38" s="36">
        <v>178</v>
      </c>
      <c r="H38" s="36">
        <v>169</v>
      </c>
      <c r="I38" s="46">
        <v>174</v>
      </c>
      <c r="J38" s="28">
        <f t="shared" si="3"/>
        <v>1135</v>
      </c>
      <c r="K38" s="53">
        <f aca="true" t="shared" si="5" ref="K38:K56">AVERAGE(D38:I38)</f>
        <v>189.16666666666666</v>
      </c>
    </row>
    <row r="39" spans="1:11" s="41" customFormat="1" ht="12.75">
      <c r="A39" s="8"/>
      <c r="B39" s="68"/>
      <c r="C39" s="29" t="s">
        <v>174</v>
      </c>
      <c r="D39" s="14">
        <v>168</v>
      </c>
      <c r="E39" s="15">
        <v>169</v>
      </c>
      <c r="F39" s="36">
        <v>266</v>
      </c>
      <c r="G39" s="36">
        <v>171</v>
      </c>
      <c r="H39" s="36">
        <v>141</v>
      </c>
      <c r="I39" s="46">
        <v>166</v>
      </c>
      <c r="J39" s="28">
        <f aca="true" t="shared" si="6" ref="J39:J61">SUM(D39:I39)</f>
        <v>1081</v>
      </c>
      <c r="K39" s="53">
        <f t="shared" si="5"/>
        <v>180.16666666666666</v>
      </c>
    </row>
    <row r="40" spans="1:11" s="41" customFormat="1" ht="12.75">
      <c r="A40" s="8"/>
      <c r="B40" s="9"/>
      <c r="C40" s="29" t="s">
        <v>116</v>
      </c>
      <c r="D40" s="14">
        <v>170</v>
      </c>
      <c r="E40" s="15">
        <v>158</v>
      </c>
      <c r="F40" s="36">
        <v>188</v>
      </c>
      <c r="G40" s="36">
        <v>191</v>
      </c>
      <c r="H40" s="36">
        <v>192</v>
      </c>
      <c r="I40" s="46">
        <v>175</v>
      </c>
      <c r="J40" s="28">
        <f t="shared" si="6"/>
        <v>1074</v>
      </c>
      <c r="K40" s="53">
        <f t="shared" si="5"/>
        <v>179</v>
      </c>
    </row>
    <row r="41" spans="1:11" s="41" customFormat="1" ht="12.75">
      <c r="A41" s="8"/>
      <c r="B41" s="9"/>
      <c r="C41" s="29" t="s">
        <v>122</v>
      </c>
      <c r="D41" s="14">
        <v>146</v>
      </c>
      <c r="E41" s="15">
        <v>157</v>
      </c>
      <c r="F41" s="36">
        <v>168</v>
      </c>
      <c r="G41" s="36">
        <v>181</v>
      </c>
      <c r="H41" s="36">
        <v>179</v>
      </c>
      <c r="I41" s="46">
        <v>202</v>
      </c>
      <c r="J41" s="28">
        <f t="shared" si="6"/>
        <v>1033</v>
      </c>
      <c r="K41" s="53">
        <f t="shared" si="5"/>
        <v>172.16666666666666</v>
      </c>
    </row>
    <row r="42" spans="1:11" s="41" customFormat="1" ht="12.75">
      <c r="A42" s="8"/>
      <c r="B42" s="9"/>
      <c r="C42" s="29" t="s">
        <v>25</v>
      </c>
      <c r="D42" s="14">
        <v>171</v>
      </c>
      <c r="E42" s="15">
        <v>175</v>
      </c>
      <c r="F42" s="15">
        <v>180</v>
      </c>
      <c r="G42" s="15">
        <v>165</v>
      </c>
      <c r="H42" s="15">
        <v>165</v>
      </c>
      <c r="I42" s="37">
        <v>177</v>
      </c>
      <c r="J42" s="28">
        <f t="shared" si="6"/>
        <v>1033</v>
      </c>
      <c r="K42" s="53">
        <f t="shared" si="5"/>
        <v>172.16666666666666</v>
      </c>
    </row>
    <row r="43" spans="1:15" s="35" customFormat="1" ht="12.75">
      <c r="A43" s="8"/>
      <c r="B43" s="9"/>
      <c r="C43" s="77" t="s">
        <v>193</v>
      </c>
      <c r="D43" s="78">
        <v>166</v>
      </c>
      <c r="E43" s="79">
        <v>165</v>
      </c>
      <c r="F43" s="80">
        <v>206</v>
      </c>
      <c r="G43" s="80">
        <v>165</v>
      </c>
      <c r="H43" s="80">
        <v>165</v>
      </c>
      <c r="I43" s="81">
        <v>159</v>
      </c>
      <c r="J43" s="82">
        <f t="shared" si="6"/>
        <v>1026</v>
      </c>
      <c r="K43" s="83">
        <f t="shared" si="5"/>
        <v>171</v>
      </c>
      <c r="L43" s="22"/>
      <c r="M43" s="22"/>
      <c r="N43" s="22"/>
      <c r="O43" s="22"/>
    </row>
    <row r="44" spans="2:11" ht="12.75">
      <c r="B44" s="9"/>
      <c r="C44" s="77" t="s">
        <v>145</v>
      </c>
      <c r="D44" s="78">
        <v>194</v>
      </c>
      <c r="E44" s="79">
        <v>181</v>
      </c>
      <c r="F44" s="80">
        <v>130</v>
      </c>
      <c r="G44" s="80">
        <v>176</v>
      </c>
      <c r="H44" s="80">
        <v>185</v>
      </c>
      <c r="I44" s="81">
        <v>158</v>
      </c>
      <c r="J44" s="82">
        <f t="shared" si="6"/>
        <v>1024</v>
      </c>
      <c r="K44" s="83">
        <f t="shared" si="5"/>
        <v>170.66666666666666</v>
      </c>
    </row>
    <row r="45" spans="2:11" ht="12.75">
      <c r="B45" s="9"/>
      <c r="C45" s="27" t="s">
        <v>98</v>
      </c>
      <c r="D45" s="20">
        <v>172</v>
      </c>
      <c r="E45" s="21">
        <v>153</v>
      </c>
      <c r="F45" s="21">
        <v>165</v>
      </c>
      <c r="G45" s="21">
        <v>201</v>
      </c>
      <c r="H45" s="21">
        <v>152</v>
      </c>
      <c r="I45" s="50">
        <v>180</v>
      </c>
      <c r="J45" s="28">
        <f>SUM(D45:I45)</f>
        <v>1023</v>
      </c>
      <c r="K45" s="53">
        <f t="shared" si="5"/>
        <v>170.5</v>
      </c>
    </row>
    <row r="46" spans="2:11" ht="12.75">
      <c r="B46" s="9"/>
      <c r="C46" s="29" t="s">
        <v>99</v>
      </c>
      <c r="D46" s="14">
        <v>149</v>
      </c>
      <c r="E46" s="15">
        <v>183</v>
      </c>
      <c r="F46" s="15">
        <v>165</v>
      </c>
      <c r="G46" s="15">
        <v>166</v>
      </c>
      <c r="H46" s="15">
        <v>202</v>
      </c>
      <c r="I46" s="37">
        <v>146</v>
      </c>
      <c r="J46" s="28">
        <f>SUM(D46:I46)</f>
        <v>1011</v>
      </c>
      <c r="K46" s="53">
        <f t="shared" si="5"/>
        <v>168.5</v>
      </c>
    </row>
    <row r="47" spans="2:11" ht="12.75">
      <c r="B47" s="9"/>
      <c r="C47" s="29" t="s">
        <v>113</v>
      </c>
      <c r="D47" s="14">
        <v>172</v>
      </c>
      <c r="E47" s="15">
        <v>149</v>
      </c>
      <c r="F47" s="36">
        <v>135</v>
      </c>
      <c r="G47" s="36">
        <v>175</v>
      </c>
      <c r="H47" s="36">
        <v>140</v>
      </c>
      <c r="I47" s="46">
        <v>234</v>
      </c>
      <c r="J47" s="28">
        <f t="shared" si="6"/>
        <v>1005</v>
      </c>
      <c r="K47" s="53">
        <f t="shared" si="5"/>
        <v>167.5</v>
      </c>
    </row>
    <row r="48" spans="2:11" ht="12.75">
      <c r="B48" s="9"/>
      <c r="C48" s="29" t="s">
        <v>164</v>
      </c>
      <c r="D48" s="14">
        <v>134</v>
      </c>
      <c r="E48" s="15">
        <v>132</v>
      </c>
      <c r="F48" s="15">
        <v>164</v>
      </c>
      <c r="G48" s="15">
        <v>159</v>
      </c>
      <c r="H48" s="15">
        <v>179</v>
      </c>
      <c r="I48" s="37">
        <v>221</v>
      </c>
      <c r="J48" s="28">
        <f>SUM(D48:I48)</f>
        <v>989</v>
      </c>
      <c r="K48" s="53">
        <f t="shared" si="5"/>
        <v>164.83333333333334</v>
      </c>
    </row>
    <row r="49" spans="2:11" ht="12.75">
      <c r="B49" s="9"/>
      <c r="C49" s="29" t="s">
        <v>22</v>
      </c>
      <c r="D49" s="14">
        <v>170</v>
      </c>
      <c r="E49" s="15">
        <v>190</v>
      </c>
      <c r="F49" s="15">
        <v>128</v>
      </c>
      <c r="G49" s="15">
        <v>167</v>
      </c>
      <c r="H49" s="15">
        <v>166</v>
      </c>
      <c r="I49" s="37">
        <v>160</v>
      </c>
      <c r="J49" s="28">
        <f t="shared" si="6"/>
        <v>981</v>
      </c>
      <c r="K49" s="53">
        <f t="shared" si="5"/>
        <v>163.5</v>
      </c>
    </row>
    <row r="50" spans="1:11" ht="12.75">
      <c r="A50" s="58"/>
      <c r="B50" s="9"/>
      <c r="C50" s="29" t="s">
        <v>49</v>
      </c>
      <c r="D50" s="14">
        <v>153</v>
      </c>
      <c r="E50" s="15">
        <v>141</v>
      </c>
      <c r="F50" s="15">
        <v>157</v>
      </c>
      <c r="G50" s="15">
        <v>192</v>
      </c>
      <c r="H50" s="15">
        <v>160</v>
      </c>
      <c r="I50" s="37">
        <v>158</v>
      </c>
      <c r="J50" s="28">
        <f t="shared" si="6"/>
        <v>961</v>
      </c>
      <c r="K50" s="53">
        <f t="shared" si="5"/>
        <v>160.16666666666666</v>
      </c>
    </row>
    <row r="51" spans="2:11" ht="12.75">
      <c r="B51" s="9"/>
      <c r="C51" s="29" t="s">
        <v>55</v>
      </c>
      <c r="D51" s="14">
        <v>122</v>
      </c>
      <c r="E51" s="15">
        <v>152</v>
      </c>
      <c r="F51" s="36">
        <v>174</v>
      </c>
      <c r="G51" s="36">
        <v>170</v>
      </c>
      <c r="H51" s="36">
        <v>204</v>
      </c>
      <c r="I51" s="46">
        <v>133</v>
      </c>
      <c r="J51" s="28">
        <f t="shared" si="6"/>
        <v>955</v>
      </c>
      <c r="K51" s="53">
        <f t="shared" si="5"/>
        <v>159.16666666666666</v>
      </c>
    </row>
    <row r="52" spans="2:11" ht="12.75">
      <c r="B52" s="9"/>
      <c r="C52" s="29" t="s">
        <v>35</v>
      </c>
      <c r="D52" s="14">
        <v>128</v>
      </c>
      <c r="E52" s="15">
        <v>160</v>
      </c>
      <c r="F52" s="15">
        <v>165</v>
      </c>
      <c r="G52" s="15">
        <v>175</v>
      </c>
      <c r="H52" s="15">
        <v>132</v>
      </c>
      <c r="I52" s="37">
        <v>190</v>
      </c>
      <c r="J52" s="28">
        <f t="shared" si="6"/>
        <v>950</v>
      </c>
      <c r="K52" s="53">
        <f t="shared" si="5"/>
        <v>158.33333333333334</v>
      </c>
    </row>
    <row r="53" spans="2:11" ht="12.75">
      <c r="B53" s="9"/>
      <c r="C53" s="29" t="s">
        <v>86</v>
      </c>
      <c r="D53" s="14">
        <v>174</v>
      </c>
      <c r="E53" s="15">
        <v>169</v>
      </c>
      <c r="F53" s="15">
        <v>136</v>
      </c>
      <c r="G53" s="15">
        <v>149</v>
      </c>
      <c r="H53" s="15">
        <v>130</v>
      </c>
      <c r="I53" s="37">
        <v>183</v>
      </c>
      <c r="J53" s="28">
        <f t="shared" si="6"/>
        <v>941</v>
      </c>
      <c r="K53" s="53">
        <f t="shared" si="5"/>
        <v>156.83333333333334</v>
      </c>
    </row>
    <row r="54" spans="2:11" ht="12.75">
      <c r="B54" s="9"/>
      <c r="C54" s="29" t="s">
        <v>19</v>
      </c>
      <c r="D54" s="14">
        <v>179</v>
      </c>
      <c r="E54" s="15">
        <v>149</v>
      </c>
      <c r="F54" s="15">
        <v>180</v>
      </c>
      <c r="G54" s="15">
        <v>128</v>
      </c>
      <c r="H54" s="15">
        <v>156</v>
      </c>
      <c r="I54" s="37">
        <v>139</v>
      </c>
      <c r="J54" s="28">
        <f t="shared" si="6"/>
        <v>931</v>
      </c>
      <c r="K54" s="53">
        <f t="shared" si="5"/>
        <v>155.16666666666666</v>
      </c>
    </row>
    <row r="55" spans="2:11" ht="12.75">
      <c r="B55" s="9"/>
      <c r="C55" s="29" t="s">
        <v>41</v>
      </c>
      <c r="D55" s="14">
        <v>115</v>
      </c>
      <c r="E55" s="15">
        <v>200</v>
      </c>
      <c r="F55" s="15">
        <v>157</v>
      </c>
      <c r="G55" s="15">
        <v>163</v>
      </c>
      <c r="H55" s="15">
        <v>154</v>
      </c>
      <c r="I55" s="37">
        <v>132</v>
      </c>
      <c r="J55" s="28">
        <f t="shared" si="6"/>
        <v>921</v>
      </c>
      <c r="K55" s="53">
        <f t="shared" si="5"/>
        <v>153.5</v>
      </c>
    </row>
    <row r="56" spans="1:11" ht="12.75">
      <c r="A56" s="41"/>
      <c r="B56" s="9"/>
      <c r="C56" s="29" t="s">
        <v>137</v>
      </c>
      <c r="D56" s="14">
        <v>162</v>
      </c>
      <c r="E56" s="15">
        <v>168</v>
      </c>
      <c r="F56" s="36">
        <v>170</v>
      </c>
      <c r="G56" s="36">
        <v>135</v>
      </c>
      <c r="H56" s="36">
        <v>137</v>
      </c>
      <c r="I56" s="46">
        <v>128</v>
      </c>
      <c r="J56" s="28">
        <f t="shared" si="6"/>
        <v>900</v>
      </c>
      <c r="K56" s="53">
        <f t="shared" si="5"/>
        <v>150</v>
      </c>
    </row>
    <row r="57" spans="2:11" ht="12.75">
      <c r="B57" s="9"/>
      <c r="C57" s="77" t="s">
        <v>114</v>
      </c>
      <c r="D57" s="78">
        <v>156</v>
      </c>
      <c r="E57" s="79">
        <v>131</v>
      </c>
      <c r="F57" s="80">
        <v>117</v>
      </c>
      <c r="G57" s="80">
        <v>184</v>
      </c>
      <c r="H57" s="80">
        <v>156</v>
      </c>
      <c r="I57" s="81">
        <v>140</v>
      </c>
      <c r="J57" s="82">
        <f t="shared" si="6"/>
        <v>884</v>
      </c>
      <c r="K57" s="83">
        <f>AVERAGE(D57:I57)</f>
        <v>147.33333333333334</v>
      </c>
    </row>
    <row r="58" spans="1:11" ht="12.75">
      <c r="A58" s="41"/>
      <c r="B58" s="9"/>
      <c r="C58" s="27" t="s">
        <v>86</v>
      </c>
      <c r="D58" s="11">
        <v>155</v>
      </c>
      <c r="E58" s="12">
        <v>137</v>
      </c>
      <c r="F58" s="42">
        <v>159</v>
      </c>
      <c r="G58" s="42">
        <v>143</v>
      </c>
      <c r="H58" s="42">
        <v>138</v>
      </c>
      <c r="I58" s="45">
        <v>132</v>
      </c>
      <c r="J58" s="28">
        <f t="shared" si="6"/>
        <v>864</v>
      </c>
      <c r="K58" s="53">
        <f>AVERAGE(D58:I58)</f>
        <v>144</v>
      </c>
    </row>
    <row r="59" spans="1:11" ht="12.75">
      <c r="A59" s="58"/>
      <c r="B59" s="9"/>
      <c r="C59" s="29" t="s">
        <v>58</v>
      </c>
      <c r="D59" s="14">
        <v>126</v>
      </c>
      <c r="E59" s="15">
        <v>145</v>
      </c>
      <c r="F59" s="36">
        <v>153</v>
      </c>
      <c r="G59" s="36">
        <v>105</v>
      </c>
      <c r="H59" s="36">
        <v>168</v>
      </c>
      <c r="I59" s="46">
        <v>160</v>
      </c>
      <c r="J59" s="28">
        <f t="shared" si="6"/>
        <v>857</v>
      </c>
      <c r="K59" s="53">
        <f>AVERAGE(D59:I59)</f>
        <v>142.83333333333334</v>
      </c>
    </row>
    <row r="60" spans="2:13" ht="12.75">
      <c r="B60" s="9"/>
      <c r="C60" s="29" t="s">
        <v>35</v>
      </c>
      <c r="D60" s="14">
        <v>144</v>
      </c>
      <c r="E60" s="15">
        <v>160</v>
      </c>
      <c r="F60" s="15">
        <v>140</v>
      </c>
      <c r="G60" s="15">
        <v>142</v>
      </c>
      <c r="H60" s="15">
        <v>123</v>
      </c>
      <c r="I60" s="37">
        <v>125</v>
      </c>
      <c r="J60" s="28">
        <f t="shared" si="6"/>
        <v>834</v>
      </c>
      <c r="K60" s="53">
        <f>AVERAGE(D60:I60)</f>
        <v>139</v>
      </c>
      <c r="M60" s="39"/>
    </row>
    <row r="61" spans="2:13" ht="12.75">
      <c r="B61" s="9"/>
      <c r="C61" s="29" t="s">
        <v>89</v>
      </c>
      <c r="D61" s="14">
        <v>120</v>
      </c>
      <c r="E61" s="15">
        <v>162</v>
      </c>
      <c r="F61" s="15">
        <v>109</v>
      </c>
      <c r="G61" s="15">
        <v>103</v>
      </c>
      <c r="H61" s="15">
        <v>125</v>
      </c>
      <c r="I61" s="37">
        <v>136</v>
      </c>
      <c r="J61" s="28">
        <f t="shared" si="6"/>
        <v>755</v>
      </c>
      <c r="K61" s="53">
        <f>AVERAGE(D61:I61)</f>
        <v>125.83333333333333</v>
      </c>
      <c r="M61" s="39"/>
    </row>
    <row r="62" spans="2:11" ht="12.75">
      <c r="B62" s="9"/>
      <c r="C62" s="29"/>
      <c r="D62" s="14"/>
      <c r="E62" s="15"/>
      <c r="F62" s="15"/>
      <c r="G62" s="15"/>
      <c r="H62" s="15"/>
      <c r="I62" s="37"/>
      <c r="J62" s="28"/>
      <c r="K62" s="53"/>
    </row>
  </sheetData>
  <conditionalFormatting sqref="K18:K65536 K16 K12:K14 K1:K6 K8:K9">
    <cfRule type="cellIs" priority="1" dxfId="0" operator="between" stopIfTrue="1">
      <formula>200</formula>
      <formula>300</formula>
    </cfRule>
  </conditionalFormatting>
  <conditionalFormatting sqref="D18:I65536 D16:I16 D12:I14 D1:I6 D8:I9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B1">
      <selection activeCell="B4" sqref="B4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73" customWidth="1"/>
    <col min="4" max="7" width="6.57421875" style="61" bestFit="1" customWidth="1"/>
    <col min="8" max="9" width="6.57421875" style="61" customWidth="1"/>
    <col min="10" max="10" width="7.28125" style="25" bestFit="1" customWidth="1"/>
    <col min="11" max="11" width="9.28125" style="26" customWidth="1"/>
    <col min="12" max="16384" width="9.140625" style="8" customWidth="1"/>
  </cols>
  <sheetData>
    <row r="1" spans="2:16" s="3" customFormat="1" ht="25.5" customHeight="1">
      <c r="B1" s="1"/>
      <c r="C1" s="2" t="s">
        <v>10</v>
      </c>
      <c r="D1" s="63"/>
      <c r="E1" s="63"/>
      <c r="F1" s="74"/>
      <c r="G1" s="74"/>
      <c r="H1" s="5"/>
      <c r="I1" s="5"/>
      <c r="J1" s="5"/>
      <c r="K1" s="5"/>
      <c r="L1" s="6"/>
      <c r="M1" s="6"/>
      <c r="N1" s="6"/>
      <c r="O1" s="6"/>
      <c r="P1" s="6"/>
    </row>
    <row r="2" spans="2:16" s="3" customFormat="1" ht="12.75" customHeight="1">
      <c r="B2" s="1"/>
      <c r="C2" s="113" t="s">
        <v>216</v>
      </c>
      <c r="D2" s="63"/>
      <c r="E2" s="63"/>
      <c r="F2" s="74"/>
      <c r="G2" s="74"/>
      <c r="H2" s="5"/>
      <c r="I2" s="5"/>
      <c r="J2" s="5"/>
      <c r="K2" s="5"/>
      <c r="L2" s="6"/>
      <c r="M2" s="6"/>
      <c r="N2" s="6"/>
      <c r="O2" s="6"/>
      <c r="P2" s="6"/>
    </row>
    <row r="3" spans="2:16" s="3" customFormat="1" ht="6.75" customHeight="1" thickBot="1">
      <c r="B3" s="1"/>
      <c r="D3" s="63"/>
      <c r="E3" s="63"/>
      <c r="F3" s="74"/>
      <c r="G3" s="74"/>
      <c r="H3" s="5"/>
      <c r="I3" s="5"/>
      <c r="J3" s="5"/>
      <c r="K3" s="5"/>
      <c r="L3" s="6"/>
      <c r="M3" s="6"/>
      <c r="N3" s="6"/>
      <c r="O3" s="6"/>
      <c r="P3" s="6"/>
    </row>
    <row r="4" spans="1:11" ht="12.75">
      <c r="A4" s="8" t="s">
        <v>23</v>
      </c>
      <c r="B4" s="7"/>
      <c r="C4" s="10" t="s">
        <v>1</v>
      </c>
      <c r="D4" s="12">
        <v>1</v>
      </c>
      <c r="E4" s="12">
        <v>2</v>
      </c>
      <c r="F4" s="42">
        <v>3</v>
      </c>
      <c r="G4" s="42">
        <v>4</v>
      </c>
      <c r="H4" s="42">
        <v>5</v>
      </c>
      <c r="I4" s="45">
        <v>6</v>
      </c>
      <c r="J4" s="56" t="s">
        <v>2</v>
      </c>
      <c r="K4" s="40" t="s">
        <v>3</v>
      </c>
    </row>
    <row r="5" spans="1:11" ht="12.75">
      <c r="A5" s="8">
        <v>1</v>
      </c>
      <c r="B5" s="68">
        <v>1</v>
      </c>
      <c r="C5" s="30" t="s">
        <v>157</v>
      </c>
      <c r="D5" s="31">
        <v>194</v>
      </c>
      <c r="E5" s="32">
        <v>190</v>
      </c>
      <c r="F5" s="44">
        <v>215</v>
      </c>
      <c r="G5" s="44">
        <v>190</v>
      </c>
      <c r="H5" s="44">
        <v>225</v>
      </c>
      <c r="I5" s="47">
        <v>229</v>
      </c>
      <c r="J5" s="33">
        <f aca="true" t="shared" si="0" ref="J5:J10">SUM(D5:I5)</f>
        <v>1243</v>
      </c>
      <c r="K5" s="54">
        <f aca="true" t="shared" si="1" ref="K5:K10">AVERAGE(D5:I5)</f>
        <v>207.16666666666666</v>
      </c>
    </row>
    <row r="6" spans="1:11" ht="12.75">
      <c r="A6" s="8">
        <v>1</v>
      </c>
      <c r="B6" s="68">
        <v>2</v>
      </c>
      <c r="C6" s="57" t="s">
        <v>66</v>
      </c>
      <c r="D6" s="31">
        <v>184</v>
      </c>
      <c r="E6" s="32">
        <v>210</v>
      </c>
      <c r="F6" s="32">
        <v>189</v>
      </c>
      <c r="G6" s="32">
        <v>203</v>
      </c>
      <c r="H6" s="32">
        <v>177</v>
      </c>
      <c r="I6" s="51">
        <v>208</v>
      </c>
      <c r="J6" s="33">
        <f t="shared" si="0"/>
        <v>1171</v>
      </c>
      <c r="K6" s="54">
        <f t="shared" si="1"/>
        <v>195.16666666666666</v>
      </c>
    </row>
    <row r="7" spans="1:11" ht="12.75">
      <c r="A7" s="8">
        <v>1</v>
      </c>
      <c r="B7" s="68">
        <f>B6+1</f>
        <v>3</v>
      </c>
      <c r="C7" s="30" t="s">
        <v>187</v>
      </c>
      <c r="D7" s="31">
        <v>196</v>
      </c>
      <c r="E7" s="32">
        <v>194</v>
      </c>
      <c r="F7" s="44">
        <v>224</v>
      </c>
      <c r="G7" s="44">
        <v>168</v>
      </c>
      <c r="H7" s="44">
        <v>220</v>
      </c>
      <c r="I7" s="47">
        <v>168</v>
      </c>
      <c r="J7" s="33">
        <f t="shared" si="0"/>
        <v>1170</v>
      </c>
      <c r="K7" s="54">
        <f t="shared" si="1"/>
        <v>195</v>
      </c>
    </row>
    <row r="8" spans="1:11" ht="12.75">
      <c r="A8" s="41">
        <v>1</v>
      </c>
      <c r="B8" s="68">
        <v>4</v>
      </c>
      <c r="C8" s="30" t="s">
        <v>109</v>
      </c>
      <c r="D8" s="31">
        <v>192</v>
      </c>
      <c r="E8" s="32">
        <v>177</v>
      </c>
      <c r="F8" s="44">
        <v>168</v>
      </c>
      <c r="G8" s="44">
        <v>205</v>
      </c>
      <c r="H8" s="44">
        <v>192</v>
      </c>
      <c r="I8" s="47">
        <v>221</v>
      </c>
      <c r="J8" s="33">
        <f t="shared" si="0"/>
        <v>1155</v>
      </c>
      <c r="K8" s="54">
        <f t="shared" si="1"/>
        <v>192.5</v>
      </c>
    </row>
    <row r="9" spans="1:11" ht="12.75">
      <c r="A9" s="8">
        <v>1</v>
      </c>
      <c r="B9" s="68">
        <v>5</v>
      </c>
      <c r="C9" s="30" t="s">
        <v>110</v>
      </c>
      <c r="D9" s="31">
        <v>142</v>
      </c>
      <c r="E9" s="32">
        <v>166</v>
      </c>
      <c r="F9" s="44">
        <v>185</v>
      </c>
      <c r="G9" s="44">
        <v>175</v>
      </c>
      <c r="H9" s="44">
        <v>135</v>
      </c>
      <c r="I9" s="47">
        <v>166</v>
      </c>
      <c r="J9" s="95">
        <f t="shared" si="0"/>
        <v>969</v>
      </c>
      <c r="K9" s="54">
        <f t="shared" si="1"/>
        <v>161.5</v>
      </c>
    </row>
    <row r="10" spans="1:11" ht="12.75">
      <c r="A10" s="8">
        <v>1</v>
      </c>
      <c r="B10" s="68">
        <v>6</v>
      </c>
      <c r="C10" s="30" t="s">
        <v>188</v>
      </c>
      <c r="D10" s="31">
        <v>186</v>
      </c>
      <c r="E10" s="32">
        <v>106</v>
      </c>
      <c r="F10" s="44">
        <v>141</v>
      </c>
      <c r="G10" s="44">
        <v>162</v>
      </c>
      <c r="H10" s="44">
        <v>159</v>
      </c>
      <c r="I10" s="47">
        <v>149</v>
      </c>
      <c r="J10" s="33">
        <f t="shared" si="0"/>
        <v>903</v>
      </c>
      <c r="K10" s="54">
        <f t="shared" si="1"/>
        <v>150.5</v>
      </c>
    </row>
    <row r="11" spans="2:11" ht="12.75">
      <c r="B11" s="68"/>
      <c r="C11" s="29"/>
      <c r="D11" s="14"/>
      <c r="E11" s="15"/>
      <c r="F11" s="15"/>
      <c r="G11" s="15"/>
      <c r="H11" s="15"/>
      <c r="I11" s="37"/>
      <c r="J11" s="28"/>
      <c r="K11" s="53"/>
    </row>
    <row r="12" spans="2:11" ht="12.75">
      <c r="B12" s="68"/>
      <c r="C12" s="30" t="s">
        <v>176</v>
      </c>
      <c r="D12" s="31">
        <v>196</v>
      </c>
      <c r="E12" s="32">
        <v>137</v>
      </c>
      <c r="F12" s="44">
        <v>162</v>
      </c>
      <c r="G12" s="44">
        <v>159</v>
      </c>
      <c r="H12" s="44">
        <v>244</v>
      </c>
      <c r="I12" s="47">
        <v>221</v>
      </c>
      <c r="J12" s="33">
        <f>SUM(D12:I12)</f>
        <v>1119</v>
      </c>
      <c r="K12" s="54">
        <f>AVERAGE(D12:I12)</f>
        <v>186.5</v>
      </c>
    </row>
    <row r="13" spans="2:11" ht="12.75">
      <c r="B13" s="68"/>
      <c r="C13" s="30" t="s">
        <v>157</v>
      </c>
      <c r="D13" s="31">
        <v>173</v>
      </c>
      <c r="E13" s="32">
        <v>180</v>
      </c>
      <c r="F13" s="44">
        <v>180</v>
      </c>
      <c r="G13" s="44">
        <v>179</v>
      </c>
      <c r="H13" s="44">
        <v>187</v>
      </c>
      <c r="I13" s="47">
        <v>190</v>
      </c>
      <c r="J13" s="33">
        <f>SUM(D13:I13)</f>
        <v>1089</v>
      </c>
      <c r="K13" s="54">
        <f>AVERAGE(D13:I13)</f>
        <v>181.5</v>
      </c>
    </row>
    <row r="14" spans="1:11" s="41" customFormat="1" ht="12.75">
      <c r="A14" s="8"/>
      <c r="B14" s="68"/>
      <c r="C14" s="30" t="s">
        <v>143</v>
      </c>
      <c r="D14" s="31">
        <v>179</v>
      </c>
      <c r="E14" s="32">
        <v>182</v>
      </c>
      <c r="F14" s="44">
        <v>204</v>
      </c>
      <c r="G14" s="44">
        <v>196</v>
      </c>
      <c r="H14" s="44">
        <v>159</v>
      </c>
      <c r="I14" s="47">
        <v>157</v>
      </c>
      <c r="J14" s="33">
        <f>SUM(D14:I14)</f>
        <v>1077</v>
      </c>
      <c r="K14" s="54">
        <f>AVERAGE(D14:I14)</f>
        <v>179.5</v>
      </c>
    </row>
    <row r="15" spans="2:11" ht="12.75">
      <c r="B15" s="9"/>
      <c r="C15" s="30" t="s">
        <v>65</v>
      </c>
      <c r="D15" s="31">
        <v>139</v>
      </c>
      <c r="E15" s="32">
        <v>167</v>
      </c>
      <c r="F15" s="44">
        <v>150</v>
      </c>
      <c r="G15" s="44">
        <v>162</v>
      </c>
      <c r="H15" s="44">
        <v>208</v>
      </c>
      <c r="I15" s="47">
        <v>188</v>
      </c>
      <c r="J15" s="33">
        <f>SUM(D15:I15)</f>
        <v>1014</v>
      </c>
      <c r="K15" s="54">
        <f>AVERAGE(D15:I15)</f>
        <v>169</v>
      </c>
    </row>
    <row r="16" spans="2:11" ht="12.75">
      <c r="B16" s="9"/>
      <c r="C16" s="30" t="s">
        <v>117</v>
      </c>
      <c r="D16" s="31">
        <v>136</v>
      </c>
      <c r="E16" s="32">
        <v>126</v>
      </c>
      <c r="F16" s="44">
        <v>160</v>
      </c>
      <c r="G16" s="44">
        <v>198</v>
      </c>
      <c r="H16" s="44">
        <v>158</v>
      </c>
      <c r="I16" s="47">
        <v>160</v>
      </c>
      <c r="J16" s="33">
        <f>SUM(D16:I16)</f>
        <v>938</v>
      </c>
      <c r="K16" s="54">
        <f>AVERAGE(D16:I16)</f>
        <v>156.33333333333334</v>
      </c>
    </row>
    <row r="18" ht="15">
      <c r="C18" s="113" t="s">
        <v>217</v>
      </c>
    </row>
    <row r="19" ht="7.5" customHeight="1" thickBot="1">
      <c r="C19" s="8"/>
    </row>
    <row r="20" spans="2:11" ht="12.75">
      <c r="B20" s="7"/>
      <c r="C20" s="10" t="s">
        <v>1</v>
      </c>
      <c r="D20" s="12">
        <v>1</v>
      </c>
      <c r="E20" s="12">
        <v>2</v>
      </c>
      <c r="F20" s="42">
        <v>3</v>
      </c>
      <c r="G20" s="42">
        <v>4</v>
      </c>
      <c r="H20" s="42">
        <v>5</v>
      </c>
      <c r="I20" s="45">
        <v>6</v>
      </c>
      <c r="J20" s="56" t="s">
        <v>2</v>
      </c>
      <c r="K20" s="40" t="s">
        <v>3</v>
      </c>
    </row>
    <row r="21" spans="2:11" ht="12.75">
      <c r="B21" s="68">
        <v>1</v>
      </c>
      <c r="C21" s="77" t="s">
        <v>136</v>
      </c>
      <c r="D21" s="78">
        <v>174</v>
      </c>
      <c r="E21" s="79">
        <v>183</v>
      </c>
      <c r="F21" s="80">
        <v>197</v>
      </c>
      <c r="G21" s="80">
        <v>163</v>
      </c>
      <c r="H21" s="80">
        <v>181</v>
      </c>
      <c r="I21" s="81">
        <v>170</v>
      </c>
      <c r="J21" s="82">
        <f>SUM(D21:I21)</f>
        <v>1068</v>
      </c>
      <c r="K21" s="83">
        <f>AVERAGE(D21:I21)</f>
        <v>178</v>
      </c>
    </row>
    <row r="22" spans="2:11" ht="12.75">
      <c r="B22" s="68">
        <f>B21+1</f>
        <v>2</v>
      </c>
      <c r="C22" s="77" t="s">
        <v>141</v>
      </c>
      <c r="D22" s="78">
        <v>182</v>
      </c>
      <c r="E22" s="79">
        <v>175</v>
      </c>
      <c r="F22" s="80">
        <v>156</v>
      </c>
      <c r="G22" s="80">
        <v>192</v>
      </c>
      <c r="H22" s="80">
        <v>182</v>
      </c>
      <c r="I22" s="81">
        <v>179</v>
      </c>
      <c r="J22" s="82">
        <f>SUM(D22:I22)</f>
        <v>1066</v>
      </c>
      <c r="K22" s="83">
        <f>AVERAGE(D22:I22)</f>
        <v>177.66666666666666</v>
      </c>
    </row>
    <row r="23" spans="2:11" ht="12.75">
      <c r="B23" s="68">
        <v>3</v>
      </c>
      <c r="C23" s="77" t="s">
        <v>151</v>
      </c>
      <c r="D23" s="78">
        <v>157</v>
      </c>
      <c r="E23" s="79">
        <v>181</v>
      </c>
      <c r="F23" s="80">
        <v>189</v>
      </c>
      <c r="G23" s="80">
        <v>177</v>
      </c>
      <c r="H23" s="80">
        <v>158</v>
      </c>
      <c r="I23" s="81">
        <v>165</v>
      </c>
      <c r="J23" s="82">
        <f>SUM(D23:I23)</f>
        <v>1027</v>
      </c>
      <c r="K23" s="83">
        <f>AVERAGE(D23:I23)</f>
        <v>171.16666666666666</v>
      </c>
    </row>
    <row r="24" spans="2:11" ht="12.75">
      <c r="B24" s="68">
        <v>4</v>
      </c>
      <c r="C24" s="77" t="s">
        <v>140</v>
      </c>
      <c r="D24" s="78">
        <v>117</v>
      </c>
      <c r="E24" s="79">
        <v>162</v>
      </c>
      <c r="F24" s="80">
        <v>189</v>
      </c>
      <c r="G24" s="80">
        <v>137</v>
      </c>
      <c r="H24" s="80">
        <v>144</v>
      </c>
      <c r="I24" s="81">
        <v>149</v>
      </c>
      <c r="J24" s="82">
        <f>SUM(D24:I24)</f>
        <v>898</v>
      </c>
      <c r="K24" s="83">
        <f>AVERAGE(D24:I24)</f>
        <v>149.66666666666666</v>
      </c>
    </row>
    <row r="25" spans="2:11" ht="12.75">
      <c r="B25" s="68">
        <v>5</v>
      </c>
      <c r="C25" s="77" t="s">
        <v>142</v>
      </c>
      <c r="D25" s="79">
        <v>131</v>
      </c>
      <c r="E25" s="79">
        <v>150</v>
      </c>
      <c r="F25" s="80">
        <v>146</v>
      </c>
      <c r="G25" s="80">
        <v>161</v>
      </c>
      <c r="H25" s="80">
        <v>146</v>
      </c>
      <c r="I25" s="81">
        <v>98</v>
      </c>
      <c r="J25" s="82">
        <f>SUM(D25:I25)</f>
        <v>832</v>
      </c>
      <c r="K25" s="96">
        <f>AVERAGE(D25:I25)</f>
        <v>138.66666666666666</v>
      </c>
    </row>
    <row r="26" spans="2:11" ht="12.75">
      <c r="B26" s="68"/>
      <c r="C26" s="29"/>
      <c r="D26" s="14"/>
      <c r="E26" s="15"/>
      <c r="F26" s="15"/>
      <c r="G26" s="15"/>
      <c r="H26" s="15"/>
      <c r="I26" s="37"/>
      <c r="J26" s="28"/>
      <c r="K26" s="53"/>
    </row>
    <row r="27" spans="2:11" ht="12.75">
      <c r="B27" s="9"/>
      <c r="C27" s="77" t="s">
        <v>193</v>
      </c>
      <c r="D27" s="78">
        <v>166</v>
      </c>
      <c r="E27" s="79">
        <v>165</v>
      </c>
      <c r="F27" s="80">
        <v>206</v>
      </c>
      <c r="G27" s="80">
        <v>165</v>
      </c>
      <c r="H27" s="80">
        <v>165</v>
      </c>
      <c r="I27" s="81">
        <v>159</v>
      </c>
      <c r="J27" s="82">
        <f>SUM(D27:I27)</f>
        <v>1026</v>
      </c>
      <c r="K27" s="83">
        <f>AVERAGE(D27:I27)</f>
        <v>171</v>
      </c>
    </row>
    <row r="28" spans="2:11" ht="12.75">
      <c r="B28" s="9"/>
      <c r="C28" s="77" t="s">
        <v>145</v>
      </c>
      <c r="D28" s="78">
        <v>194</v>
      </c>
      <c r="E28" s="79">
        <v>181</v>
      </c>
      <c r="F28" s="80">
        <v>130</v>
      </c>
      <c r="G28" s="80">
        <v>176</v>
      </c>
      <c r="H28" s="80">
        <v>185</v>
      </c>
      <c r="I28" s="81">
        <v>158</v>
      </c>
      <c r="J28" s="82">
        <f>SUM(D28:I28)</f>
        <v>1024</v>
      </c>
      <c r="K28" s="83">
        <f>AVERAGE(D28:I28)</f>
        <v>170.66666666666666</v>
      </c>
    </row>
    <row r="29" spans="2:11" ht="12.75">
      <c r="B29" s="9"/>
      <c r="C29" s="77" t="s">
        <v>114</v>
      </c>
      <c r="D29" s="78">
        <v>156</v>
      </c>
      <c r="E29" s="79">
        <v>131</v>
      </c>
      <c r="F29" s="80">
        <v>117</v>
      </c>
      <c r="G29" s="80">
        <v>184</v>
      </c>
      <c r="H29" s="80">
        <v>156</v>
      </c>
      <c r="I29" s="81">
        <v>140</v>
      </c>
      <c r="J29" s="82">
        <f>SUM(D29:I29)</f>
        <v>884</v>
      </c>
      <c r="K29" s="83">
        <f>AVERAGE(D29:I29)</f>
        <v>147.33333333333334</v>
      </c>
    </row>
  </sheetData>
  <conditionalFormatting sqref="H1:K3 K4:K65536">
    <cfRule type="cellIs" priority="1" dxfId="0" operator="between" stopIfTrue="1">
      <formula>200</formula>
      <formula>300</formula>
    </cfRule>
  </conditionalFormatting>
  <conditionalFormatting sqref="H4:I19 D1:G19 D20:I6553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8" hidden="1" customWidth="1"/>
    <col min="2" max="2" width="4.140625" style="24" customWidth="1"/>
    <col min="3" max="3" width="24.28125" style="73" customWidth="1"/>
    <col min="4" max="7" width="6.57421875" style="61" bestFit="1" customWidth="1"/>
    <col min="8" max="9" width="6.57421875" style="61" customWidth="1"/>
    <col min="10" max="10" width="7.28125" style="25" bestFit="1" customWidth="1"/>
    <col min="11" max="11" width="9.28125" style="26" customWidth="1"/>
    <col min="12" max="13" width="0" style="8" hidden="1" customWidth="1"/>
    <col min="14" max="16384" width="9.140625" style="8" customWidth="1"/>
  </cols>
  <sheetData>
    <row r="1" spans="2:17" s="3" customFormat="1" ht="25.5" customHeight="1" thickBot="1">
      <c r="B1" s="1"/>
      <c r="C1" s="2" t="s">
        <v>10</v>
      </c>
      <c r="D1" s="63"/>
      <c r="E1" s="63"/>
      <c r="F1" s="74"/>
      <c r="G1" s="74"/>
      <c r="H1" s="75"/>
      <c r="I1" s="76"/>
      <c r="J1" s="4"/>
      <c r="K1" s="5"/>
      <c r="L1" s="6"/>
      <c r="M1" s="6"/>
      <c r="N1" s="6"/>
      <c r="O1" s="6"/>
      <c r="P1" s="6"/>
      <c r="Q1" s="6"/>
    </row>
    <row r="2" spans="1:13" ht="12.75">
      <c r="A2" s="8" t="s">
        <v>23</v>
      </c>
      <c r="B2" s="7"/>
      <c r="C2" s="10" t="s">
        <v>1</v>
      </c>
      <c r="D2" s="12">
        <v>1</v>
      </c>
      <c r="E2" s="12">
        <v>2</v>
      </c>
      <c r="F2" s="42">
        <v>3</v>
      </c>
      <c r="G2" s="42">
        <v>4</v>
      </c>
      <c r="H2" s="42">
        <v>5</v>
      </c>
      <c r="I2" s="45">
        <v>6</v>
      </c>
      <c r="J2" s="56" t="s">
        <v>2</v>
      </c>
      <c r="K2" s="40" t="s">
        <v>3</v>
      </c>
      <c r="L2" s="88"/>
      <c r="M2" s="88"/>
    </row>
    <row r="3" spans="1:11" ht="12.75">
      <c r="A3" s="8">
        <v>1</v>
      </c>
      <c r="B3" s="68">
        <v>1</v>
      </c>
      <c r="C3" s="10" t="s">
        <v>32</v>
      </c>
      <c r="D3" s="11">
        <v>212</v>
      </c>
      <c r="E3" s="12">
        <v>203</v>
      </c>
      <c r="F3" s="12">
        <v>181</v>
      </c>
      <c r="G3" s="12">
        <v>209</v>
      </c>
      <c r="H3" s="12">
        <v>242</v>
      </c>
      <c r="I3" s="23">
        <v>258</v>
      </c>
      <c r="J3" s="13">
        <f aca="true" t="shared" si="0" ref="J3:J10">SUM(D3:I3)</f>
        <v>1305</v>
      </c>
      <c r="K3" s="52">
        <f aca="true" t="shared" si="1" ref="K3:K10">AVERAGE(D3:I3)</f>
        <v>217.5</v>
      </c>
    </row>
    <row r="4" spans="1:11" ht="12.75">
      <c r="A4" s="8">
        <v>1</v>
      </c>
      <c r="B4" s="68">
        <v>2</v>
      </c>
      <c r="C4" s="10" t="s">
        <v>9</v>
      </c>
      <c r="D4" s="59">
        <v>212</v>
      </c>
      <c r="E4" s="38">
        <v>211</v>
      </c>
      <c r="F4" s="38">
        <v>201</v>
      </c>
      <c r="G4" s="12">
        <v>181</v>
      </c>
      <c r="H4" s="12">
        <v>195</v>
      </c>
      <c r="I4" s="48">
        <v>237</v>
      </c>
      <c r="J4" s="13">
        <f t="shared" si="0"/>
        <v>1237</v>
      </c>
      <c r="K4" s="52">
        <f t="shared" si="1"/>
        <v>206.16666666666666</v>
      </c>
    </row>
    <row r="5" spans="1:11" ht="12.75">
      <c r="A5" s="58">
        <v>1</v>
      </c>
      <c r="B5" s="68">
        <v>3</v>
      </c>
      <c r="C5" s="10" t="s">
        <v>81</v>
      </c>
      <c r="D5" s="71">
        <v>236</v>
      </c>
      <c r="E5" s="12">
        <v>147</v>
      </c>
      <c r="F5" s="69">
        <v>244</v>
      </c>
      <c r="G5" s="69">
        <v>223</v>
      </c>
      <c r="H5" s="12">
        <v>170</v>
      </c>
      <c r="I5" s="70">
        <v>236</v>
      </c>
      <c r="J5" s="13">
        <f t="shared" si="0"/>
        <v>1256</v>
      </c>
      <c r="K5" s="52">
        <f t="shared" si="1"/>
        <v>209.33333333333334</v>
      </c>
    </row>
    <row r="6" spans="1:11" ht="12.75">
      <c r="A6" s="8">
        <v>1</v>
      </c>
      <c r="B6" s="68">
        <f aca="true" t="shared" si="2" ref="B6:B12">B5+1</f>
        <v>4</v>
      </c>
      <c r="C6" s="10" t="s">
        <v>63</v>
      </c>
      <c r="D6" s="11">
        <v>192</v>
      </c>
      <c r="E6" s="12">
        <v>224</v>
      </c>
      <c r="F6" s="42">
        <v>249</v>
      </c>
      <c r="G6" s="42">
        <v>191</v>
      </c>
      <c r="H6" s="42">
        <v>194</v>
      </c>
      <c r="I6" s="45">
        <v>203</v>
      </c>
      <c r="J6" s="13">
        <f t="shared" si="0"/>
        <v>1253</v>
      </c>
      <c r="K6" s="52">
        <f t="shared" si="1"/>
        <v>208.83333333333334</v>
      </c>
    </row>
    <row r="7" spans="1:11" ht="12.75">
      <c r="A7" s="8">
        <v>1</v>
      </c>
      <c r="B7" s="68">
        <f t="shared" si="2"/>
        <v>5</v>
      </c>
      <c r="C7" s="10" t="s">
        <v>85</v>
      </c>
      <c r="D7" s="11">
        <v>217</v>
      </c>
      <c r="E7" s="12">
        <v>176</v>
      </c>
      <c r="F7" s="42">
        <v>220</v>
      </c>
      <c r="G7" s="42">
        <v>177</v>
      </c>
      <c r="H7" s="42">
        <v>243</v>
      </c>
      <c r="I7" s="45">
        <v>204</v>
      </c>
      <c r="J7" s="13">
        <f t="shared" si="0"/>
        <v>1237</v>
      </c>
      <c r="K7" s="52">
        <f t="shared" si="1"/>
        <v>206.16666666666666</v>
      </c>
    </row>
    <row r="8" spans="1:11" ht="12.75">
      <c r="A8" s="8">
        <v>1</v>
      </c>
      <c r="B8" s="68">
        <f t="shared" si="2"/>
        <v>6</v>
      </c>
      <c r="C8" s="10" t="s">
        <v>57</v>
      </c>
      <c r="D8" s="11">
        <v>255</v>
      </c>
      <c r="E8" s="12">
        <v>175</v>
      </c>
      <c r="F8" s="42">
        <v>222</v>
      </c>
      <c r="G8" s="42">
        <v>204</v>
      </c>
      <c r="H8" s="42">
        <v>170</v>
      </c>
      <c r="I8" s="45">
        <v>199</v>
      </c>
      <c r="J8" s="13">
        <f t="shared" si="0"/>
        <v>1225</v>
      </c>
      <c r="K8" s="52">
        <f t="shared" si="1"/>
        <v>204.16666666666666</v>
      </c>
    </row>
    <row r="9" spans="1:11" ht="12.75">
      <c r="A9" s="8">
        <v>1</v>
      </c>
      <c r="B9" s="68">
        <f t="shared" si="2"/>
        <v>7</v>
      </c>
      <c r="C9" s="10" t="s">
        <v>82</v>
      </c>
      <c r="D9" s="71">
        <v>204</v>
      </c>
      <c r="E9" s="69">
        <v>205</v>
      </c>
      <c r="F9" s="69">
        <v>217</v>
      </c>
      <c r="G9" s="69">
        <v>215</v>
      </c>
      <c r="H9" s="69">
        <v>205</v>
      </c>
      <c r="I9" s="23">
        <v>154</v>
      </c>
      <c r="J9" s="13">
        <f t="shared" si="0"/>
        <v>1200</v>
      </c>
      <c r="K9" s="52">
        <f t="shared" si="1"/>
        <v>200</v>
      </c>
    </row>
    <row r="10" spans="1:11" ht="12.75">
      <c r="A10" s="8">
        <v>1</v>
      </c>
      <c r="B10" s="68">
        <f t="shared" si="2"/>
        <v>8</v>
      </c>
      <c r="C10" s="10" t="s">
        <v>83</v>
      </c>
      <c r="D10" s="11">
        <v>220</v>
      </c>
      <c r="E10" s="12">
        <v>166</v>
      </c>
      <c r="F10" s="42">
        <v>196</v>
      </c>
      <c r="G10" s="42">
        <v>233</v>
      </c>
      <c r="H10" s="42">
        <v>198</v>
      </c>
      <c r="I10" s="45">
        <v>185</v>
      </c>
      <c r="J10" s="13">
        <f t="shared" si="0"/>
        <v>1198</v>
      </c>
      <c r="K10" s="52">
        <f t="shared" si="1"/>
        <v>199.66666666666666</v>
      </c>
    </row>
    <row r="11" spans="1:11" ht="12.75">
      <c r="A11" s="8">
        <v>1</v>
      </c>
      <c r="B11" s="68">
        <f t="shared" si="2"/>
        <v>9</v>
      </c>
      <c r="C11" s="10" t="s">
        <v>87</v>
      </c>
      <c r="D11" s="11">
        <v>191</v>
      </c>
      <c r="E11" s="12">
        <v>210</v>
      </c>
      <c r="F11" s="42">
        <v>169</v>
      </c>
      <c r="G11" s="42">
        <v>195</v>
      </c>
      <c r="H11" s="42">
        <v>249</v>
      </c>
      <c r="I11" s="45">
        <v>167</v>
      </c>
      <c r="J11" s="13">
        <f aca="true" t="shared" si="3" ref="J11:J20">SUM(D11:I11)</f>
        <v>1181</v>
      </c>
      <c r="K11" s="52">
        <f aca="true" t="shared" si="4" ref="K11:K20">AVERAGE(D11:I11)</f>
        <v>196.83333333333334</v>
      </c>
    </row>
    <row r="12" spans="1:11" ht="12.75">
      <c r="A12" s="8">
        <v>1</v>
      </c>
      <c r="B12" s="68">
        <f t="shared" si="2"/>
        <v>10</v>
      </c>
      <c r="C12" s="17" t="s">
        <v>105</v>
      </c>
      <c r="D12" s="18">
        <v>213</v>
      </c>
      <c r="E12" s="19">
        <v>183</v>
      </c>
      <c r="F12" s="66">
        <v>176</v>
      </c>
      <c r="G12" s="66">
        <v>182</v>
      </c>
      <c r="H12" s="66">
        <v>225</v>
      </c>
      <c r="I12" s="67">
        <v>183</v>
      </c>
      <c r="J12" s="65">
        <f t="shared" si="3"/>
        <v>1162</v>
      </c>
      <c r="K12" s="55">
        <f t="shared" si="4"/>
        <v>193.66666666666666</v>
      </c>
    </row>
    <row r="13" spans="1:11" ht="12.75">
      <c r="A13" s="41">
        <v>1</v>
      </c>
      <c r="B13" s="68">
        <v>1</v>
      </c>
      <c r="C13" s="30" t="s">
        <v>109</v>
      </c>
      <c r="D13" s="31">
        <v>192</v>
      </c>
      <c r="E13" s="32">
        <v>177</v>
      </c>
      <c r="F13" s="44">
        <v>168</v>
      </c>
      <c r="G13" s="44">
        <v>205</v>
      </c>
      <c r="H13" s="44">
        <v>192</v>
      </c>
      <c r="I13" s="47">
        <v>221</v>
      </c>
      <c r="J13" s="33">
        <f t="shared" si="3"/>
        <v>1155</v>
      </c>
      <c r="K13" s="54">
        <f t="shared" si="4"/>
        <v>192.5</v>
      </c>
    </row>
    <row r="14" spans="1:13" ht="12.75">
      <c r="A14" s="8">
        <v>1</v>
      </c>
      <c r="B14" s="68">
        <v>1</v>
      </c>
      <c r="C14" s="29" t="s">
        <v>113</v>
      </c>
      <c r="D14" s="14">
        <v>204</v>
      </c>
      <c r="E14" s="15">
        <v>234</v>
      </c>
      <c r="F14" s="36">
        <v>196</v>
      </c>
      <c r="G14" s="36">
        <v>155</v>
      </c>
      <c r="H14" s="36">
        <v>175</v>
      </c>
      <c r="I14" s="46">
        <v>168</v>
      </c>
      <c r="J14" s="28">
        <f t="shared" si="3"/>
        <v>1132</v>
      </c>
      <c r="K14" s="53">
        <f t="shared" si="4"/>
        <v>188.66666666666666</v>
      </c>
      <c r="L14" s="88"/>
      <c r="M14" s="88"/>
    </row>
    <row r="15" spans="1:11" ht="12.75">
      <c r="A15" s="8">
        <v>1</v>
      </c>
      <c r="B15" s="68">
        <v>11</v>
      </c>
      <c r="C15" s="10" t="s">
        <v>80</v>
      </c>
      <c r="D15" s="71">
        <v>204</v>
      </c>
      <c r="E15" s="12">
        <v>170</v>
      </c>
      <c r="F15" s="12">
        <v>195</v>
      </c>
      <c r="G15" s="12">
        <v>186</v>
      </c>
      <c r="H15" s="69">
        <v>207</v>
      </c>
      <c r="I15" s="23">
        <v>163</v>
      </c>
      <c r="J15" s="13">
        <f t="shared" si="3"/>
        <v>1125</v>
      </c>
      <c r="K15" s="52">
        <f t="shared" si="4"/>
        <v>187.5</v>
      </c>
    </row>
    <row r="16" spans="1:11" ht="12.75">
      <c r="A16" s="8">
        <v>1</v>
      </c>
      <c r="B16" s="68">
        <f aca="true" t="shared" si="5" ref="B16:B37">B15+1</f>
        <v>12</v>
      </c>
      <c r="C16" s="16" t="s">
        <v>34</v>
      </c>
      <c r="D16" s="11">
        <v>191</v>
      </c>
      <c r="E16" s="12">
        <v>168</v>
      </c>
      <c r="F16" s="12">
        <v>194</v>
      </c>
      <c r="G16" s="12">
        <v>171</v>
      </c>
      <c r="H16" s="12">
        <v>200</v>
      </c>
      <c r="I16" s="23">
        <v>194</v>
      </c>
      <c r="J16" s="13">
        <f>SUM(D16:I16)</f>
        <v>1118</v>
      </c>
      <c r="K16" s="52">
        <f t="shared" si="4"/>
        <v>186.33333333333334</v>
      </c>
    </row>
    <row r="17" spans="1:11" ht="12.75">
      <c r="A17" s="8">
        <v>1</v>
      </c>
      <c r="B17" s="68">
        <v>2</v>
      </c>
      <c r="C17" s="29" t="s">
        <v>84</v>
      </c>
      <c r="D17" s="72">
        <v>206</v>
      </c>
      <c r="E17" s="15">
        <v>171</v>
      </c>
      <c r="F17" s="15">
        <v>155</v>
      </c>
      <c r="G17" s="15">
        <v>193</v>
      </c>
      <c r="H17" s="15">
        <v>180</v>
      </c>
      <c r="I17" s="37">
        <v>181</v>
      </c>
      <c r="J17" s="28">
        <f t="shared" si="3"/>
        <v>1086</v>
      </c>
      <c r="K17" s="53">
        <f t="shared" si="4"/>
        <v>181</v>
      </c>
    </row>
    <row r="18" spans="1:11" ht="12.75">
      <c r="A18" s="41">
        <v>1</v>
      </c>
      <c r="B18" s="68">
        <v>13</v>
      </c>
      <c r="C18" s="10" t="s">
        <v>129</v>
      </c>
      <c r="D18" s="11">
        <v>223</v>
      </c>
      <c r="E18" s="12">
        <v>184</v>
      </c>
      <c r="F18" s="42">
        <v>195</v>
      </c>
      <c r="G18" s="42">
        <v>167</v>
      </c>
      <c r="H18" s="42">
        <v>145</v>
      </c>
      <c r="I18" s="45">
        <v>160</v>
      </c>
      <c r="J18" s="13">
        <f t="shared" si="3"/>
        <v>1074</v>
      </c>
      <c r="K18" s="52">
        <f t="shared" si="4"/>
        <v>179</v>
      </c>
    </row>
    <row r="19" spans="1:11" ht="12.75">
      <c r="A19" s="8">
        <v>1</v>
      </c>
      <c r="B19" s="68">
        <f t="shared" si="5"/>
        <v>14</v>
      </c>
      <c r="C19" s="10" t="s">
        <v>125</v>
      </c>
      <c r="D19" s="11">
        <v>193</v>
      </c>
      <c r="E19" s="12">
        <v>139</v>
      </c>
      <c r="F19" s="42">
        <v>149</v>
      </c>
      <c r="G19" s="42">
        <v>178</v>
      </c>
      <c r="H19" s="42">
        <v>211</v>
      </c>
      <c r="I19" s="45">
        <v>201</v>
      </c>
      <c r="J19" s="13">
        <f t="shared" si="3"/>
        <v>1071</v>
      </c>
      <c r="K19" s="52">
        <f t="shared" si="4"/>
        <v>178.5</v>
      </c>
    </row>
    <row r="20" spans="1:12" s="41" customFormat="1" ht="12.75">
      <c r="A20" s="41">
        <v>1</v>
      </c>
      <c r="B20" s="68">
        <v>1</v>
      </c>
      <c r="C20" s="77" t="s">
        <v>136</v>
      </c>
      <c r="D20" s="78">
        <v>174</v>
      </c>
      <c r="E20" s="79">
        <v>183</v>
      </c>
      <c r="F20" s="80">
        <v>197</v>
      </c>
      <c r="G20" s="80">
        <v>163</v>
      </c>
      <c r="H20" s="80">
        <v>181</v>
      </c>
      <c r="I20" s="81">
        <v>170</v>
      </c>
      <c r="J20" s="82">
        <f t="shared" si="3"/>
        <v>1068</v>
      </c>
      <c r="K20" s="83">
        <f t="shared" si="4"/>
        <v>178</v>
      </c>
      <c r="L20" s="8"/>
    </row>
    <row r="21" spans="1:12" s="41" customFormat="1" ht="12.75">
      <c r="A21" s="8">
        <v>1</v>
      </c>
      <c r="B21" s="68">
        <v>15</v>
      </c>
      <c r="C21" s="10" t="s">
        <v>47</v>
      </c>
      <c r="D21" s="11">
        <v>214</v>
      </c>
      <c r="E21" s="12">
        <v>138</v>
      </c>
      <c r="F21" s="12">
        <v>150</v>
      </c>
      <c r="G21" s="12">
        <v>195</v>
      </c>
      <c r="H21" s="12">
        <v>177</v>
      </c>
      <c r="I21" s="23">
        <v>167</v>
      </c>
      <c r="J21" s="13">
        <f aca="true" t="shared" si="6" ref="J21:J50">SUM(D21:I21)</f>
        <v>1041</v>
      </c>
      <c r="K21" s="52">
        <f aca="true" t="shared" si="7" ref="K21:K39">AVERAGE(D21:I21)</f>
        <v>173.5</v>
      </c>
      <c r="L21" s="8"/>
    </row>
    <row r="22" spans="1:12" s="41" customFormat="1" ht="12.75">
      <c r="A22" s="8">
        <v>1</v>
      </c>
      <c r="B22" s="68">
        <f t="shared" si="5"/>
        <v>16</v>
      </c>
      <c r="C22" s="10" t="s">
        <v>48</v>
      </c>
      <c r="D22" s="11">
        <v>226</v>
      </c>
      <c r="E22" s="12">
        <v>122</v>
      </c>
      <c r="F22" s="12">
        <v>189</v>
      </c>
      <c r="G22" s="12">
        <v>174</v>
      </c>
      <c r="H22" s="12">
        <v>163</v>
      </c>
      <c r="I22" s="23">
        <v>165</v>
      </c>
      <c r="J22" s="13">
        <f t="shared" si="6"/>
        <v>1039</v>
      </c>
      <c r="K22" s="52">
        <f t="shared" si="7"/>
        <v>173.16666666666666</v>
      </c>
      <c r="L22" s="8"/>
    </row>
    <row r="23" spans="1:11" ht="12.75">
      <c r="A23" s="41">
        <v>1</v>
      </c>
      <c r="B23" s="68">
        <f t="shared" si="5"/>
        <v>17</v>
      </c>
      <c r="C23" s="10" t="s">
        <v>92</v>
      </c>
      <c r="D23" s="11">
        <v>135</v>
      </c>
      <c r="E23" s="12">
        <v>171</v>
      </c>
      <c r="F23" s="12">
        <v>163</v>
      </c>
      <c r="G23" s="12">
        <v>212</v>
      </c>
      <c r="H23" s="12">
        <v>167</v>
      </c>
      <c r="I23" s="23">
        <v>170</v>
      </c>
      <c r="J23" s="13">
        <f t="shared" si="6"/>
        <v>1018</v>
      </c>
      <c r="K23" s="52">
        <f t="shared" si="7"/>
        <v>169.66666666666666</v>
      </c>
    </row>
    <row r="24" spans="1:11" ht="12.75">
      <c r="A24" s="8">
        <v>1</v>
      </c>
      <c r="B24" s="68">
        <v>3</v>
      </c>
      <c r="C24" s="29" t="s">
        <v>60</v>
      </c>
      <c r="D24" s="14">
        <v>166</v>
      </c>
      <c r="E24" s="15">
        <v>133</v>
      </c>
      <c r="F24" s="36">
        <v>189</v>
      </c>
      <c r="G24" s="36">
        <v>136</v>
      </c>
      <c r="H24" s="36">
        <v>193</v>
      </c>
      <c r="I24" s="46">
        <v>187</v>
      </c>
      <c r="J24" s="28">
        <f t="shared" si="6"/>
        <v>1004</v>
      </c>
      <c r="K24" s="53">
        <f t="shared" si="7"/>
        <v>167.33333333333334</v>
      </c>
    </row>
    <row r="25" spans="1:11" ht="12.75">
      <c r="A25" s="8">
        <v>1</v>
      </c>
      <c r="B25" s="68">
        <f t="shared" si="5"/>
        <v>4</v>
      </c>
      <c r="C25" s="29" t="s">
        <v>159</v>
      </c>
      <c r="D25" s="14">
        <v>144</v>
      </c>
      <c r="E25" s="15">
        <v>181</v>
      </c>
      <c r="F25" s="36">
        <v>174</v>
      </c>
      <c r="G25" s="36">
        <v>148</v>
      </c>
      <c r="H25" s="36">
        <v>178</v>
      </c>
      <c r="I25" s="46">
        <v>176</v>
      </c>
      <c r="J25" s="64">
        <f t="shared" si="6"/>
        <v>1001</v>
      </c>
      <c r="K25" s="53">
        <f t="shared" si="7"/>
        <v>166.83333333333334</v>
      </c>
    </row>
    <row r="26" spans="1:11" ht="12.75">
      <c r="A26" s="8">
        <v>1</v>
      </c>
      <c r="B26" s="68">
        <v>18</v>
      </c>
      <c r="C26" s="16" t="s">
        <v>76</v>
      </c>
      <c r="D26" s="11">
        <v>113</v>
      </c>
      <c r="E26" s="12">
        <v>156</v>
      </c>
      <c r="F26" s="12">
        <v>168</v>
      </c>
      <c r="G26" s="12">
        <v>191</v>
      </c>
      <c r="H26" s="12">
        <v>166</v>
      </c>
      <c r="I26" s="23">
        <v>206</v>
      </c>
      <c r="J26" s="65">
        <f t="shared" si="6"/>
        <v>1000</v>
      </c>
      <c r="K26" s="52">
        <f t="shared" si="7"/>
        <v>166.66666666666666</v>
      </c>
    </row>
    <row r="27" spans="1:11" ht="12.75">
      <c r="A27" s="8">
        <v>1</v>
      </c>
      <c r="B27" s="68">
        <v>5</v>
      </c>
      <c r="C27" s="27" t="s">
        <v>27</v>
      </c>
      <c r="D27" s="14">
        <v>188</v>
      </c>
      <c r="E27" s="15">
        <v>172</v>
      </c>
      <c r="F27" s="15">
        <v>148</v>
      </c>
      <c r="G27" s="15">
        <v>173</v>
      </c>
      <c r="H27" s="15">
        <v>146</v>
      </c>
      <c r="I27" s="37">
        <v>139</v>
      </c>
      <c r="J27" s="64">
        <f>SUM(D27:I27)</f>
        <v>966</v>
      </c>
      <c r="K27" s="53">
        <f t="shared" si="7"/>
        <v>161</v>
      </c>
    </row>
    <row r="28" spans="1:11" ht="12.75">
      <c r="A28" s="8">
        <v>1</v>
      </c>
      <c r="B28" s="68">
        <v>19</v>
      </c>
      <c r="C28" s="10" t="s">
        <v>101</v>
      </c>
      <c r="D28" s="11">
        <v>165</v>
      </c>
      <c r="E28" s="12">
        <v>137</v>
      </c>
      <c r="F28" s="12">
        <v>215</v>
      </c>
      <c r="G28" s="12">
        <v>165</v>
      </c>
      <c r="H28" s="12">
        <v>146</v>
      </c>
      <c r="I28" s="23">
        <v>134</v>
      </c>
      <c r="J28" s="65">
        <f>SUM(D28:I28)</f>
        <v>962</v>
      </c>
      <c r="K28" s="52">
        <f t="shared" si="7"/>
        <v>160.33333333333334</v>
      </c>
    </row>
    <row r="29" spans="1:11" ht="12.75">
      <c r="A29" s="8">
        <v>1</v>
      </c>
      <c r="B29" s="68">
        <f t="shared" si="5"/>
        <v>20</v>
      </c>
      <c r="C29" s="10" t="s">
        <v>53</v>
      </c>
      <c r="D29" s="11">
        <v>156</v>
      </c>
      <c r="E29" s="12">
        <v>130</v>
      </c>
      <c r="F29" s="42">
        <v>179</v>
      </c>
      <c r="G29" s="42">
        <v>192</v>
      </c>
      <c r="H29" s="42">
        <v>119</v>
      </c>
      <c r="I29" s="45">
        <v>183</v>
      </c>
      <c r="J29" s="65">
        <f t="shared" si="6"/>
        <v>959</v>
      </c>
      <c r="K29" s="52">
        <f t="shared" si="7"/>
        <v>159.83333333333334</v>
      </c>
    </row>
    <row r="30" spans="1:11" ht="12.75">
      <c r="A30" s="8">
        <v>1</v>
      </c>
      <c r="B30" s="68">
        <v>6</v>
      </c>
      <c r="C30" s="29" t="s">
        <v>111</v>
      </c>
      <c r="D30" s="14">
        <v>149</v>
      </c>
      <c r="E30" s="15">
        <v>145</v>
      </c>
      <c r="F30" s="36">
        <v>168</v>
      </c>
      <c r="G30" s="36">
        <v>193</v>
      </c>
      <c r="H30" s="36">
        <v>177</v>
      </c>
      <c r="I30" s="46">
        <v>127</v>
      </c>
      <c r="J30" s="64">
        <f>SUM(D30:I30)</f>
        <v>959</v>
      </c>
      <c r="K30" s="53">
        <f t="shared" si="7"/>
        <v>159.83333333333334</v>
      </c>
    </row>
    <row r="31" spans="1:11" ht="12.75">
      <c r="A31" s="8">
        <v>1</v>
      </c>
      <c r="B31" s="68">
        <f t="shared" si="5"/>
        <v>7</v>
      </c>
      <c r="C31" s="29" t="s">
        <v>15</v>
      </c>
      <c r="D31" s="14">
        <v>157</v>
      </c>
      <c r="E31" s="15">
        <v>168</v>
      </c>
      <c r="F31" s="15">
        <v>147</v>
      </c>
      <c r="G31" s="15">
        <v>142</v>
      </c>
      <c r="H31" s="15">
        <v>160</v>
      </c>
      <c r="I31" s="37">
        <v>184</v>
      </c>
      <c r="J31" s="64">
        <f t="shared" si="6"/>
        <v>958</v>
      </c>
      <c r="K31" s="53">
        <f t="shared" si="7"/>
        <v>159.66666666666666</v>
      </c>
    </row>
    <row r="32" spans="1:11" ht="12.75">
      <c r="A32" s="8">
        <v>1</v>
      </c>
      <c r="B32" s="68">
        <v>21</v>
      </c>
      <c r="C32" s="10" t="s">
        <v>51</v>
      </c>
      <c r="D32" s="11">
        <v>163</v>
      </c>
      <c r="E32" s="12">
        <v>146</v>
      </c>
      <c r="F32" s="12">
        <v>161</v>
      </c>
      <c r="G32" s="12">
        <v>171</v>
      </c>
      <c r="H32" s="12">
        <v>139</v>
      </c>
      <c r="I32" s="23">
        <v>172</v>
      </c>
      <c r="J32" s="13">
        <f t="shared" si="6"/>
        <v>952</v>
      </c>
      <c r="K32" s="52">
        <f t="shared" si="7"/>
        <v>158.66666666666666</v>
      </c>
    </row>
    <row r="33" spans="1:11" ht="12.75">
      <c r="A33" s="41">
        <v>1</v>
      </c>
      <c r="B33" s="68">
        <f t="shared" si="5"/>
        <v>22</v>
      </c>
      <c r="C33" s="10" t="s">
        <v>133</v>
      </c>
      <c r="D33" s="11">
        <v>178</v>
      </c>
      <c r="E33" s="12">
        <v>192</v>
      </c>
      <c r="F33" s="42">
        <v>117</v>
      </c>
      <c r="G33" s="42">
        <v>167</v>
      </c>
      <c r="H33" s="42">
        <v>148</v>
      </c>
      <c r="I33" s="45">
        <v>130</v>
      </c>
      <c r="J33" s="13">
        <f>SUM(D33:I33)</f>
        <v>932</v>
      </c>
      <c r="K33" s="52">
        <f t="shared" si="7"/>
        <v>155.33333333333334</v>
      </c>
    </row>
    <row r="34" spans="1:11" ht="12.75">
      <c r="A34" s="8">
        <v>1</v>
      </c>
      <c r="B34" s="68">
        <v>8</v>
      </c>
      <c r="C34" s="29" t="s">
        <v>192</v>
      </c>
      <c r="D34" s="14">
        <v>138</v>
      </c>
      <c r="E34" s="15">
        <v>161</v>
      </c>
      <c r="F34" s="36">
        <v>173</v>
      </c>
      <c r="G34" s="36">
        <v>180</v>
      </c>
      <c r="H34" s="36">
        <v>122</v>
      </c>
      <c r="I34" s="46">
        <v>157</v>
      </c>
      <c r="J34" s="28">
        <f t="shared" si="6"/>
        <v>931</v>
      </c>
      <c r="K34" s="53">
        <f t="shared" si="7"/>
        <v>155.16666666666666</v>
      </c>
    </row>
    <row r="35" spans="1:11" ht="12.75">
      <c r="A35" s="8">
        <v>1</v>
      </c>
      <c r="B35" s="68">
        <f t="shared" si="5"/>
        <v>9</v>
      </c>
      <c r="C35" s="29" t="s">
        <v>115</v>
      </c>
      <c r="D35" s="14">
        <v>150</v>
      </c>
      <c r="E35" s="15">
        <v>126</v>
      </c>
      <c r="F35" s="36">
        <v>143</v>
      </c>
      <c r="G35" s="36">
        <v>164</v>
      </c>
      <c r="H35" s="36">
        <v>167</v>
      </c>
      <c r="I35" s="46">
        <v>177</v>
      </c>
      <c r="J35" s="28">
        <f t="shared" si="6"/>
        <v>927</v>
      </c>
      <c r="K35" s="53">
        <f t="shared" si="7"/>
        <v>154.5</v>
      </c>
    </row>
    <row r="36" spans="1:11" ht="12.75">
      <c r="A36" s="8">
        <v>1</v>
      </c>
      <c r="B36" s="68">
        <f t="shared" si="5"/>
        <v>10</v>
      </c>
      <c r="C36" s="29" t="s">
        <v>189</v>
      </c>
      <c r="D36" s="14">
        <v>169</v>
      </c>
      <c r="E36" s="15">
        <v>108</v>
      </c>
      <c r="F36" s="36">
        <v>129</v>
      </c>
      <c r="G36" s="36">
        <v>158</v>
      </c>
      <c r="H36" s="36">
        <v>162</v>
      </c>
      <c r="I36" s="46">
        <v>178</v>
      </c>
      <c r="J36" s="28">
        <f t="shared" si="6"/>
        <v>904</v>
      </c>
      <c r="K36" s="53">
        <f t="shared" si="7"/>
        <v>150.66666666666666</v>
      </c>
    </row>
    <row r="37" spans="1:11" ht="12.75">
      <c r="A37" s="8">
        <v>1</v>
      </c>
      <c r="B37" s="68">
        <f t="shared" si="5"/>
        <v>11</v>
      </c>
      <c r="C37" s="29" t="s">
        <v>59</v>
      </c>
      <c r="D37" s="14">
        <v>146</v>
      </c>
      <c r="E37" s="15">
        <v>162</v>
      </c>
      <c r="F37" s="36">
        <v>125</v>
      </c>
      <c r="G37" s="36">
        <v>156</v>
      </c>
      <c r="H37" s="36">
        <v>158</v>
      </c>
      <c r="I37" s="46">
        <v>156</v>
      </c>
      <c r="J37" s="28">
        <f t="shared" si="6"/>
        <v>903</v>
      </c>
      <c r="K37" s="53">
        <f t="shared" si="7"/>
        <v>150.5</v>
      </c>
    </row>
    <row r="38" spans="1:11" ht="12.75">
      <c r="A38" s="8">
        <v>1</v>
      </c>
      <c r="B38" s="68">
        <v>2</v>
      </c>
      <c r="C38" s="77" t="s">
        <v>140</v>
      </c>
      <c r="D38" s="78">
        <v>117</v>
      </c>
      <c r="E38" s="79">
        <v>162</v>
      </c>
      <c r="F38" s="80">
        <v>189</v>
      </c>
      <c r="G38" s="80">
        <v>137</v>
      </c>
      <c r="H38" s="80">
        <v>144</v>
      </c>
      <c r="I38" s="81">
        <v>149</v>
      </c>
      <c r="J38" s="82">
        <f>SUM(D38:I38)</f>
        <v>898</v>
      </c>
      <c r="K38" s="83">
        <f t="shared" si="7"/>
        <v>149.66666666666666</v>
      </c>
    </row>
    <row r="39" spans="1:11" ht="12.75">
      <c r="A39" s="8">
        <v>1</v>
      </c>
      <c r="B39" s="68">
        <v>12</v>
      </c>
      <c r="C39" s="29" t="s">
        <v>31</v>
      </c>
      <c r="D39" s="14">
        <v>135</v>
      </c>
      <c r="E39" s="15">
        <v>93</v>
      </c>
      <c r="F39" s="15">
        <v>132</v>
      </c>
      <c r="G39" s="15">
        <v>133</v>
      </c>
      <c r="H39" s="15">
        <v>156</v>
      </c>
      <c r="I39" s="37">
        <v>172</v>
      </c>
      <c r="J39" s="28">
        <f t="shared" si="6"/>
        <v>821</v>
      </c>
      <c r="K39" s="53">
        <f t="shared" si="7"/>
        <v>136.83333333333334</v>
      </c>
    </row>
    <row r="40" spans="2:11" ht="12.75">
      <c r="B40" s="68"/>
      <c r="C40" s="29"/>
      <c r="D40" s="14"/>
      <c r="E40" s="15"/>
      <c r="F40" s="15"/>
      <c r="G40" s="15"/>
      <c r="H40" s="15"/>
      <c r="I40" s="37"/>
      <c r="J40" s="28"/>
      <c r="K40" s="53"/>
    </row>
    <row r="41" spans="1:11" ht="12.75">
      <c r="A41" s="41"/>
      <c r="B41" s="68"/>
      <c r="C41" s="10" t="s">
        <v>90</v>
      </c>
      <c r="D41" s="11">
        <v>164</v>
      </c>
      <c r="E41" s="69">
        <v>233</v>
      </c>
      <c r="F41" s="69">
        <v>201</v>
      </c>
      <c r="G41" s="69">
        <v>245</v>
      </c>
      <c r="H41" s="69">
        <v>231</v>
      </c>
      <c r="I41" s="23">
        <v>160</v>
      </c>
      <c r="J41" s="13">
        <f>SUM(D41:I41)</f>
        <v>1234</v>
      </c>
      <c r="K41" s="52">
        <f>AVERAGE(D41:I41)</f>
        <v>205.66666666666666</v>
      </c>
    </row>
    <row r="42" spans="1:11" ht="12.75">
      <c r="A42" s="41"/>
      <c r="B42" s="68"/>
      <c r="C42" s="10" t="s">
        <v>62</v>
      </c>
      <c r="D42" s="12">
        <v>189</v>
      </c>
      <c r="E42" s="12">
        <v>193</v>
      </c>
      <c r="F42" s="42">
        <v>246</v>
      </c>
      <c r="G42" s="42">
        <v>200</v>
      </c>
      <c r="H42" s="42">
        <v>171</v>
      </c>
      <c r="I42" s="45">
        <v>215</v>
      </c>
      <c r="J42" s="13">
        <f>SUM(D42:I42)</f>
        <v>1214</v>
      </c>
      <c r="K42" s="52">
        <f>AVERAGE(D42:I42)</f>
        <v>202.33333333333334</v>
      </c>
    </row>
    <row r="43" spans="1:11" s="58" customFormat="1" ht="12.75">
      <c r="A43" s="8"/>
      <c r="B43" s="68"/>
      <c r="C43" s="10" t="s">
        <v>191</v>
      </c>
      <c r="D43" s="11">
        <v>205</v>
      </c>
      <c r="E43" s="12">
        <v>203</v>
      </c>
      <c r="F43" s="42">
        <v>192</v>
      </c>
      <c r="G43" s="42">
        <v>212</v>
      </c>
      <c r="H43" s="42">
        <v>171</v>
      </c>
      <c r="I43" s="45">
        <v>225</v>
      </c>
      <c r="J43" s="13">
        <f t="shared" si="6"/>
        <v>1208</v>
      </c>
      <c r="K43" s="52">
        <f>AVERAGE(D43:I43)</f>
        <v>201.33333333333334</v>
      </c>
    </row>
    <row r="44" spans="2:11" ht="12.75">
      <c r="B44" s="68"/>
      <c r="C44" s="17" t="s">
        <v>104</v>
      </c>
      <c r="D44" s="18">
        <v>178</v>
      </c>
      <c r="E44" s="19">
        <v>180</v>
      </c>
      <c r="F44" s="66">
        <v>200</v>
      </c>
      <c r="G44" s="66">
        <v>221</v>
      </c>
      <c r="H44" s="66">
        <v>192</v>
      </c>
      <c r="I44" s="67">
        <v>212</v>
      </c>
      <c r="J44" s="13">
        <f t="shared" si="6"/>
        <v>1183</v>
      </c>
      <c r="K44" s="55">
        <f>AVERAGE(D44:I44)</f>
        <v>197.16666666666666</v>
      </c>
    </row>
    <row r="45" spans="1:11" s="58" customFormat="1" ht="12.75">
      <c r="A45" s="41"/>
      <c r="B45" s="68"/>
      <c r="C45" s="10" t="s">
        <v>62</v>
      </c>
      <c r="D45" s="11">
        <v>224</v>
      </c>
      <c r="E45" s="12">
        <v>191</v>
      </c>
      <c r="F45" s="12">
        <v>228</v>
      </c>
      <c r="G45" s="12">
        <v>153</v>
      </c>
      <c r="H45" s="12">
        <v>191</v>
      </c>
      <c r="I45" s="23">
        <v>174</v>
      </c>
      <c r="J45" s="13">
        <f t="shared" si="6"/>
        <v>1161</v>
      </c>
      <c r="K45" s="52">
        <f aca="true" t="shared" si="8" ref="K45:K67">AVERAGE(D45:I45)</f>
        <v>193.5</v>
      </c>
    </row>
    <row r="46" spans="1:11" s="58" customFormat="1" ht="12.75">
      <c r="A46" s="8"/>
      <c r="B46" s="68"/>
      <c r="C46" s="10" t="s">
        <v>29</v>
      </c>
      <c r="D46" s="11">
        <v>173</v>
      </c>
      <c r="E46" s="12">
        <v>180</v>
      </c>
      <c r="F46" s="12">
        <v>214</v>
      </c>
      <c r="G46" s="12">
        <v>212</v>
      </c>
      <c r="H46" s="12">
        <v>214</v>
      </c>
      <c r="I46" s="23">
        <v>166</v>
      </c>
      <c r="J46" s="13">
        <f t="shared" si="6"/>
        <v>1159</v>
      </c>
      <c r="K46" s="52">
        <f t="shared" si="8"/>
        <v>193.16666666666666</v>
      </c>
    </row>
    <row r="47" spans="2:11" ht="12.75">
      <c r="B47" s="68"/>
      <c r="C47" s="10" t="s">
        <v>26</v>
      </c>
      <c r="D47" s="11">
        <v>193</v>
      </c>
      <c r="E47" s="12">
        <v>146</v>
      </c>
      <c r="F47" s="12">
        <v>221</v>
      </c>
      <c r="G47" s="12">
        <v>211</v>
      </c>
      <c r="H47" s="12">
        <v>189</v>
      </c>
      <c r="I47" s="23">
        <v>192</v>
      </c>
      <c r="J47" s="13">
        <f t="shared" si="6"/>
        <v>1152</v>
      </c>
      <c r="K47" s="52">
        <f t="shared" si="8"/>
        <v>192</v>
      </c>
    </row>
    <row r="48" spans="2:11" ht="12.75">
      <c r="B48" s="68"/>
      <c r="C48" s="10" t="s">
        <v>144</v>
      </c>
      <c r="D48" s="11">
        <v>181</v>
      </c>
      <c r="E48" s="12">
        <v>182</v>
      </c>
      <c r="F48" s="42">
        <v>212</v>
      </c>
      <c r="G48" s="42">
        <v>200</v>
      </c>
      <c r="H48" s="42">
        <v>193</v>
      </c>
      <c r="I48" s="45">
        <v>172</v>
      </c>
      <c r="J48" s="13">
        <f t="shared" si="6"/>
        <v>1140</v>
      </c>
      <c r="K48" s="52">
        <f t="shared" si="8"/>
        <v>190</v>
      </c>
    </row>
    <row r="49" spans="2:11" ht="12.75">
      <c r="B49" s="68"/>
      <c r="C49" s="10" t="s">
        <v>85</v>
      </c>
      <c r="D49" s="11">
        <v>183</v>
      </c>
      <c r="E49" s="69">
        <v>206</v>
      </c>
      <c r="F49" s="12">
        <v>173</v>
      </c>
      <c r="G49" s="69">
        <v>242</v>
      </c>
      <c r="H49" s="12">
        <v>182</v>
      </c>
      <c r="I49" s="23">
        <v>140</v>
      </c>
      <c r="J49" s="13">
        <f t="shared" si="6"/>
        <v>1126</v>
      </c>
      <c r="K49" s="52">
        <f t="shared" si="8"/>
        <v>187.66666666666666</v>
      </c>
    </row>
    <row r="50" spans="2:11" ht="12.75">
      <c r="B50" s="68"/>
      <c r="C50" s="30" t="s">
        <v>176</v>
      </c>
      <c r="D50" s="31">
        <v>196</v>
      </c>
      <c r="E50" s="32">
        <v>137</v>
      </c>
      <c r="F50" s="44">
        <v>162</v>
      </c>
      <c r="G50" s="44">
        <v>159</v>
      </c>
      <c r="H50" s="44">
        <v>244</v>
      </c>
      <c r="I50" s="47">
        <v>221</v>
      </c>
      <c r="J50" s="33">
        <f t="shared" si="6"/>
        <v>1119</v>
      </c>
      <c r="K50" s="54">
        <f t="shared" si="8"/>
        <v>186.5</v>
      </c>
    </row>
    <row r="51" spans="2:11" ht="12.75">
      <c r="B51" s="68"/>
      <c r="C51" s="10" t="s">
        <v>24</v>
      </c>
      <c r="D51" s="11">
        <v>202</v>
      </c>
      <c r="E51" s="12">
        <v>172</v>
      </c>
      <c r="F51" s="12">
        <v>176</v>
      </c>
      <c r="G51" s="12">
        <v>186</v>
      </c>
      <c r="H51" s="12">
        <v>183</v>
      </c>
      <c r="I51" s="23">
        <v>177</v>
      </c>
      <c r="J51" s="13">
        <f aca="true" t="shared" si="9" ref="J51:J72">SUM(D51:I51)</f>
        <v>1096</v>
      </c>
      <c r="K51" s="52">
        <f t="shared" si="8"/>
        <v>182.66666666666666</v>
      </c>
    </row>
    <row r="52" spans="1:11" s="41" customFormat="1" ht="12.75">
      <c r="A52" s="8"/>
      <c r="B52" s="68"/>
      <c r="C52" s="10" t="s">
        <v>87</v>
      </c>
      <c r="D52" s="11">
        <v>138</v>
      </c>
      <c r="E52" s="12">
        <v>191</v>
      </c>
      <c r="F52" s="12">
        <v>184</v>
      </c>
      <c r="G52" s="12">
        <v>191</v>
      </c>
      <c r="H52" s="69">
        <v>200</v>
      </c>
      <c r="I52" s="23">
        <v>181</v>
      </c>
      <c r="J52" s="13">
        <f t="shared" si="9"/>
        <v>1085</v>
      </c>
      <c r="K52" s="52">
        <f t="shared" si="8"/>
        <v>180.83333333333334</v>
      </c>
    </row>
    <row r="53" spans="1:11" s="41" customFormat="1" ht="12.75">
      <c r="A53" s="8"/>
      <c r="B53" s="9"/>
      <c r="C53" s="10" t="s">
        <v>83</v>
      </c>
      <c r="D53" s="71">
        <v>200</v>
      </c>
      <c r="E53" s="12">
        <v>168</v>
      </c>
      <c r="F53" s="12">
        <v>144</v>
      </c>
      <c r="G53" s="12">
        <v>181</v>
      </c>
      <c r="H53" s="12">
        <v>184</v>
      </c>
      <c r="I53" s="23">
        <v>194</v>
      </c>
      <c r="J53" s="13">
        <f t="shared" si="9"/>
        <v>1071</v>
      </c>
      <c r="K53" s="52">
        <f t="shared" si="8"/>
        <v>178.5</v>
      </c>
    </row>
    <row r="54" spans="1:11" s="41" customFormat="1" ht="12.75">
      <c r="A54" s="8"/>
      <c r="B54" s="9"/>
      <c r="C54" s="10" t="s">
        <v>182</v>
      </c>
      <c r="D54" s="11">
        <v>215</v>
      </c>
      <c r="E54" s="12">
        <v>181</v>
      </c>
      <c r="F54" s="42">
        <v>168</v>
      </c>
      <c r="G54" s="42">
        <v>168</v>
      </c>
      <c r="H54" s="42">
        <v>147</v>
      </c>
      <c r="I54" s="45">
        <v>170</v>
      </c>
      <c r="J54" s="13">
        <f t="shared" si="9"/>
        <v>1049</v>
      </c>
      <c r="K54" s="52">
        <f t="shared" si="8"/>
        <v>174.83333333333334</v>
      </c>
    </row>
    <row r="55" spans="2:11" s="41" customFormat="1" ht="12.75">
      <c r="B55" s="9"/>
      <c r="C55" s="10" t="s">
        <v>30</v>
      </c>
      <c r="D55" s="11">
        <v>165</v>
      </c>
      <c r="E55" s="12">
        <v>195</v>
      </c>
      <c r="F55" s="12">
        <v>146</v>
      </c>
      <c r="G55" s="12">
        <v>204</v>
      </c>
      <c r="H55" s="12">
        <v>183</v>
      </c>
      <c r="I55" s="23">
        <v>144</v>
      </c>
      <c r="J55" s="13">
        <f t="shared" si="9"/>
        <v>1037</v>
      </c>
      <c r="K55" s="52">
        <f t="shared" si="8"/>
        <v>172.83333333333334</v>
      </c>
    </row>
    <row r="56" spans="1:11" s="41" customFormat="1" ht="12.75">
      <c r="A56" s="8"/>
      <c r="B56" s="9"/>
      <c r="C56" s="10" t="s">
        <v>190</v>
      </c>
      <c r="D56" s="11">
        <v>172</v>
      </c>
      <c r="E56" s="12">
        <v>161</v>
      </c>
      <c r="F56" s="42">
        <v>149</v>
      </c>
      <c r="G56" s="42">
        <v>163</v>
      </c>
      <c r="H56" s="42">
        <v>198</v>
      </c>
      <c r="I56" s="45">
        <v>192</v>
      </c>
      <c r="J56" s="13">
        <f t="shared" si="9"/>
        <v>1035</v>
      </c>
      <c r="K56" s="52">
        <f t="shared" si="8"/>
        <v>172.5</v>
      </c>
    </row>
    <row r="57" spans="1:11" s="41" customFormat="1" ht="12.75">
      <c r="A57" s="8"/>
      <c r="B57" s="9"/>
      <c r="C57" s="29" t="s">
        <v>25</v>
      </c>
      <c r="D57" s="14">
        <v>171</v>
      </c>
      <c r="E57" s="15">
        <v>175</v>
      </c>
      <c r="F57" s="15">
        <v>180</v>
      </c>
      <c r="G57" s="15">
        <v>165</v>
      </c>
      <c r="H57" s="15">
        <v>165</v>
      </c>
      <c r="I57" s="37">
        <v>177</v>
      </c>
      <c r="J57" s="28">
        <f t="shared" si="9"/>
        <v>1033</v>
      </c>
      <c r="K57" s="53">
        <f t="shared" si="8"/>
        <v>172.16666666666666</v>
      </c>
    </row>
    <row r="58" spans="1:11" s="41" customFormat="1" ht="12.75">
      <c r="A58" s="8"/>
      <c r="B58" s="9"/>
      <c r="C58" s="10" t="s">
        <v>88</v>
      </c>
      <c r="D58" s="11">
        <v>132</v>
      </c>
      <c r="E58" s="12">
        <v>174</v>
      </c>
      <c r="F58" s="12">
        <v>169</v>
      </c>
      <c r="G58" s="12">
        <v>188</v>
      </c>
      <c r="H58" s="12">
        <v>189</v>
      </c>
      <c r="I58" s="23">
        <v>175</v>
      </c>
      <c r="J58" s="13">
        <f t="shared" si="9"/>
        <v>1027</v>
      </c>
      <c r="K58" s="52">
        <f t="shared" si="8"/>
        <v>171.16666666666666</v>
      </c>
    </row>
    <row r="59" spans="1:15" s="35" customFormat="1" ht="12.75">
      <c r="A59" s="8"/>
      <c r="B59" s="9"/>
      <c r="C59" s="77" t="s">
        <v>193</v>
      </c>
      <c r="D59" s="78">
        <v>166</v>
      </c>
      <c r="E59" s="79">
        <v>165</v>
      </c>
      <c r="F59" s="80">
        <v>206</v>
      </c>
      <c r="G59" s="80">
        <v>165</v>
      </c>
      <c r="H59" s="80">
        <v>165</v>
      </c>
      <c r="I59" s="81">
        <v>159</v>
      </c>
      <c r="J59" s="82">
        <f t="shared" si="9"/>
        <v>1026</v>
      </c>
      <c r="K59" s="83">
        <f t="shared" si="8"/>
        <v>171</v>
      </c>
      <c r="L59" s="22"/>
      <c r="M59" s="22"/>
      <c r="N59" s="22"/>
      <c r="O59" s="22"/>
    </row>
    <row r="60" spans="2:11" ht="12.75">
      <c r="B60" s="9"/>
      <c r="C60" s="29" t="s">
        <v>99</v>
      </c>
      <c r="D60" s="14">
        <v>149</v>
      </c>
      <c r="E60" s="15">
        <v>183</v>
      </c>
      <c r="F60" s="15">
        <v>165</v>
      </c>
      <c r="G60" s="15">
        <v>166</v>
      </c>
      <c r="H60" s="15">
        <v>202</v>
      </c>
      <c r="I60" s="37">
        <v>146</v>
      </c>
      <c r="J60" s="28">
        <f>SUM(D60:I60)</f>
        <v>1011</v>
      </c>
      <c r="K60" s="53">
        <f t="shared" si="8"/>
        <v>168.5</v>
      </c>
    </row>
    <row r="61" spans="2:11" ht="12.75">
      <c r="B61" s="9"/>
      <c r="C61" s="29" t="s">
        <v>113</v>
      </c>
      <c r="D61" s="14">
        <v>172</v>
      </c>
      <c r="E61" s="15">
        <v>149</v>
      </c>
      <c r="F61" s="36">
        <v>135</v>
      </c>
      <c r="G61" s="36">
        <v>175</v>
      </c>
      <c r="H61" s="36">
        <v>140</v>
      </c>
      <c r="I61" s="46">
        <v>234</v>
      </c>
      <c r="J61" s="28">
        <f t="shared" si="9"/>
        <v>1005</v>
      </c>
      <c r="K61" s="53">
        <f t="shared" si="8"/>
        <v>167.5</v>
      </c>
    </row>
    <row r="62" spans="2:11" ht="12.75">
      <c r="B62" s="9"/>
      <c r="C62" s="29" t="s">
        <v>55</v>
      </c>
      <c r="D62" s="14">
        <v>122</v>
      </c>
      <c r="E62" s="15">
        <v>152</v>
      </c>
      <c r="F62" s="36">
        <v>174</v>
      </c>
      <c r="G62" s="36">
        <v>170</v>
      </c>
      <c r="H62" s="36">
        <v>204</v>
      </c>
      <c r="I62" s="46">
        <v>133</v>
      </c>
      <c r="J62" s="28">
        <f t="shared" si="9"/>
        <v>955</v>
      </c>
      <c r="K62" s="53">
        <f t="shared" si="8"/>
        <v>159.16666666666666</v>
      </c>
    </row>
    <row r="63" spans="2:11" ht="12.75">
      <c r="B63" s="9"/>
      <c r="C63" s="29" t="s">
        <v>35</v>
      </c>
      <c r="D63" s="14">
        <v>128</v>
      </c>
      <c r="E63" s="15">
        <v>160</v>
      </c>
      <c r="F63" s="15">
        <v>165</v>
      </c>
      <c r="G63" s="15">
        <v>175</v>
      </c>
      <c r="H63" s="15">
        <v>132</v>
      </c>
      <c r="I63" s="37">
        <v>190</v>
      </c>
      <c r="J63" s="28">
        <f t="shared" si="9"/>
        <v>950</v>
      </c>
      <c r="K63" s="53">
        <f t="shared" si="8"/>
        <v>158.33333333333334</v>
      </c>
    </row>
    <row r="64" spans="1:11" ht="12.75">
      <c r="A64" s="41"/>
      <c r="B64" s="9"/>
      <c r="C64" s="16" t="s">
        <v>77</v>
      </c>
      <c r="D64" s="11">
        <v>170</v>
      </c>
      <c r="E64" s="12">
        <v>177</v>
      </c>
      <c r="F64" s="12">
        <v>161</v>
      </c>
      <c r="G64" s="12">
        <v>144</v>
      </c>
      <c r="H64" s="12">
        <v>140</v>
      </c>
      <c r="I64" s="23">
        <v>158</v>
      </c>
      <c r="J64" s="13">
        <f t="shared" si="9"/>
        <v>950</v>
      </c>
      <c r="K64" s="52">
        <f t="shared" si="8"/>
        <v>158.33333333333334</v>
      </c>
    </row>
    <row r="65" spans="2:11" ht="12.75">
      <c r="B65" s="9"/>
      <c r="C65" s="29" t="s">
        <v>86</v>
      </c>
      <c r="D65" s="14">
        <v>174</v>
      </c>
      <c r="E65" s="15">
        <v>169</v>
      </c>
      <c r="F65" s="15">
        <v>136</v>
      </c>
      <c r="G65" s="15">
        <v>149</v>
      </c>
      <c r="H65" s="15">
        <v>130</v>
      </c>
      <c r="I65" s="37">
        <v>183</v>
      </c>
      <c r="J65" s="28">
        <f t="shared" si="9"/>
        <v>941</v>
      </c>
      <c r="K65" s="53">
        <f t="shared" si="8"/>
        <v>156.83333333333334</v>
      </c>
    </row>
    <row r="66" spans="2:15" ht="12.75">
      <c r="B66" s="9"/>
      <c r="C66" s="10" t="s">
        <v>33</v>
      </c>
      <c r="D66" s="11">
        <v>147</v>
      </c>
      <c r="E66" s="12">
        <v>136</v>
      </c>
      <c r="F66" s="12">
        <v>177</v>
      </c>
      <c r="G66" s="12">
        <v>155</v>
      </c>
      <c r="H66" s="12">
        <v>117</v>
      </c>
      <c r="I66" s="23">
        <v>192</v>
      </c>
      <c r="J66" s="13">
        <f>SUM(D66:I66)</f>
        <v>924</v>
      </c>
      <c r="K66" s="52">
        <f t="shared" si="8"/>
        <v>154</v>
      </c>
      <c r="L66" s="22"/>
      <c r="M66" s="22"/>
      <c r="N66" s="22"/>
      <c r="O66" s="22"/>
    </row>
    <row r="67" spans="1:11" ht="12.75">
      <c r="A67" s="41"/>
      <c r="B67" s="9"/>
      <c r="C67" s="29" t="s">
        <v>137</v>
      </c>
      <c r="D67" s="14">
        <v>162</v>
      </c>
      <c r="E67" s="15">
        <v>168</v>
      </c>
      <c r="F67" s="36">
        <v>170</v>
      </c>
      <c r="G67" s="36">
        <v>135</v>
      </c>
      <c r="H67" s="36">
        <v>137</v>
      </c>
      <c r="I67" s="46">
        <v>128</v>
      </c>
      <c r="J67" s="28">
        <f t="shared" si="9"/>
        <v>900</v>
      </c>
      <c r="K67" s="53">
        <f t="shared" si="8"/>
        <v>150</v>
      </c>
    </row>
    <row r="68" spans="2:11" ht="12.75">
      <c r="B68" s="9"/>
      <c r="C68" s="77" t="s">
        <v>114</v>
      </c>
      <c r="D68" s="78">
        <v>156</v>
      </c>
      <c r="E68" s="79">
        <v>131</v>
      </c>
      <c r="F68" s="80">
        <v>117</v>
      </c>
      <c r="G68" s="80">
        <v>184</v>
      </c>
      <c r="H68" s="80">
        <v>156</v>
      </c>
      <c r="I68" s="81">
        <v>140</v>
      </c>
      <c r="J68" s="82">
        <f t="shared" si="9"/>
        <v>884</v>
      </c>
      <c r="K68" s="83">
        <f>AVERAGE(D68:I68)</f>
        <v>147.33333333333334</v>
      </c>
    </row>
    <row r="69" spans="1:11" ht="12.75">
      <c r="A69" s="41"/>
      <c r="B69" s="9"/>
      <c r="C69" s="27" t="s">
        <v>86</v>
      </c>
      <c r="D69" s="11">
        <v>155</v>
      </c>
      <c r="E69" s="12">
        <v>137</v>
      </c>
      <c r="F69" s="42">
        <v>159</v>
      </c>
      <c r="G69" s="42">
        <v>143</v>
      </c>
      <c r="H69" s="42">
        <v>138</v>
      </c>
      <c r="I69" s="45">
        <v>132</v>
      </c>
      <c r="J69" s="28">
        <f t="shared" si="9"/>
        <v>864</v>
      </c>
      <c r="K69" s="53">
        <f>AVERAGE(D69:I69)</f>
        <v>144</v>
      </c>
    </row>
    <row r="70" spans="1:11" ht="12.75">
      <c r="A70" s="58"/>
      <c r="B70" s="9"/>
      <c r="C70" s="29" t="s">
        <v>58</v>
      </c>
      <c r="D70" s="14">
        <v>126</v>
      </c>
      <c r="E70" s="15">
        <v>145</v>
      </c>
      <c r="F70" s="36">
        <v>153</v>
      </c>
      <c r="G70" s="36">
        <v>105</v>
      </c>
      <c r="H70" s="36">
        <v>168</v>
      </c>
      <c r="I70" s="46">
        <v>160</v>
      </c>
      <c r="J70" s="28">
        <f t="shared" si="9"/>
        <v>857</v>
      </c>
      <c r="K70" s="53">
        <f>AVERAGE(D70:I70)</f>
        <v>142.83333333333334</v>
      </c>
    </row>
    <row r="71" spans="2:13" ht="12.75">
      <c r="B71" s="9"/>
      <c r="C71" s="29" t="s">
        <v>35</v>
      </c>
      <c r="D71" s="14">
        <v>144</v>
      </c>
      <c r="E71" s="15">
        <v>160</v>
      </c>
      <c r="F71" s="15">
        <v>140</v>
      </c>
      <c r="G71" s="15">
        <v>142</v>
      </c>
      <c r="H71" s="15">
        <v>123</v>
      </c>
      <c r="I71" s="37">
        <v>125</v>
      </c>
      <c r="J71" s="28">
        <f t="shared" si="9"/>
        <v>834</v>
      </c>
      <c r="K71" s="53">
        <f>AVERAGE(D71:I71)</f>
        <v>139</v>
      </c>
      <c r="M71" s="39"/>
    </row>
    <row r="72" spans="2:13" ht="12.75">
      <c r="B72" s="9"/>
      <c r="C72" s="29" t="s">
        <v>89</v>
      </c>
      <c r="D72" s="14">
        <v>120</v>
      </c>
      <c r="E72" s="15">
        <v>162</v>
      </c>
      <c r="F72" s="15">
        <v>109</v>
      </c>
      <c r="G72" s="15">
        <v>103</v>
      </c>
      <c r="H72" s="15">
        <v>125</v>
      </c>
      <c r="I72" s="37">
        <v>136</v>
      </c>
      <c r="J72" s="28">
        <f t="shared" si="9"/>
        <v>755</v>
      </c>
      <c r="K72" s="53">
        <f>AVERAGE(D72:I72)</f>
        <v>125.83333333333333</v>
      </c>
      <c r="M72" s="39"/>
    </row>
    <row r="73" spans="2:11" ht="12.75">
      <c r="B73" s="9"/>
      <c r="C73" s="29"/>
      <c r="D73" s="14"/>
      <c r="E73" s="15"/>
      <c r="F73" s="15"/>
      <c r="G73" s="15"/>
      <c r="H73" s="15"/>
      <c r="I73" s="37"/>
      <c r="J73" s="28"/>
      <c r="K73" s="53"/>
    </row>
  </sheetData>
  <conditionalFormatting sqref="K11:K65536 K7 K1:K3 K5">
    <cfRule type="cellIs" priority="1" dxfId="0" operator="between" stopIfTrue="1">
      <formula>200</formula>
      <formula>300</formula>
    </cfRule>
  </conditionalFormatting>
  <conditionalFormatting sqref="D12:I65536 D7:I7 D1:I3 D5:I5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2006-11-26T06:00:27Z</cp:lastPrinted>
  <dcterms:created xsi:type="dcterms:W3CDTF">2005-04-18T10:44:32Z</dcterms:created>
  <dcterms:modified xsi:type="dcterms:W3CDTF">2006-11-27T07:07:03Z</dcterms:modified>
  <cp:category/>
  <cp:version/>
  <cp:contentType/>
  <cp:contentStatus/>
</cp:coreProperties>
</file>