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1"/>
  </bookViews>
  <sheets>
    <sheet name="eelvoor" sheetId="1" r:id="rId1"/>
    <sheet name="Finaalid" sheetId="2" r:id="rId2"/>
    <sheet name="Mehed" sheetId="3" r:id="rId3"/>
    <sheet name="Naised" sheetId="4" r:id="rId4"/>
    <sheet name="Juuniorid" sheetId="5" r:id="rId5"/>
  </sheets>
  <definedNames/>
  <calcPr fullCalcOnLoad="1"/>
</workbook>
</file>

<file path=xl/sharedStrings.xml><?xml version="1.0" encoding="utf-8"?>
<sst xmlns="http://schemas.openxmlformats.org/spreadsheetml/2006/main" count="957" uniqueCount="258">
  <si>
    <t>eelvoor</t>
  </si>
  <si>
    <t>X</t>
  </si>
  <si>
    <t>Nimi</t>
  </si>
  <si>
    <t>Sum</t>
  </si>
  <si>
    <t>Kesk.</t>
  </si>
  <si>
    <t>Kuup</t>
  </si>
  <si>
    <t>vahetus</t>
  </si>
  <si>
    <t>2</t>
  </si>
  <si>
    <t>3</t>
  </si>
  <si>
    <t>1</t>
  </si>
  <si>
    <t>4</t>
  </si>
  <si>
    <t>5</t>
  </si>
  <si>
    <t xml:space="preserve">   Mehed</t>
  </si>
  <si>
    <t xml:space="preserve">   Naised</t>
  </si>
  <si>
    <t>I ring</t>
  </si>
  <si>
    <t>koht</t>
  </si>
  <si>
    <t>eelvoorus</t>
  </si>
  <si>
    <t>II ring</t>
  </si>
  <si>
    <t>~11.50</t>
  </si>
  <si>
    <t>III ring</t>
  </si>
  <si>
    <t>~12.40</t>
  </si>
  <si>
    <t>IV ring</t>
  </si>
  <si>
    <t>~14.00</t>
  </si>
  <si>
    <t>V ring</t>
  </si>
  <si>
    <t>VI ring</t>
  </si>
  <si>
    <t>VII ring</t>
  </si>
  <si>
    <t>I-II koht</t>
  </si>
  <si>
    <t>III-IV koht</t>
  </si>
  <si>
    <t>Mehed</t>
  </si>
  <si>
    <t>Naised</t>
  </si>
  <si>
    <t>Meesjuuniorid</t>
  </si>
  <si>
    <t>Naisjuuniorid</t>
  </si>
  <si>
    <t>1.</t>
  </si>
  <si>
    <t>2.</t>
  </si>
  <si>
    <t>3.</t>
  </si>
  <si>
    <t>III</t>
  </si>
  <si>
    <t>IV</t>
  </si>
  <si>
    <t>I</t>
  </si>
  <si>
    <t>II</t>
  </si>
  <si>
    <t>~14.40</t>
  </si>
  <si>
    <t>algus 18.november kell 11.00</t>
  </si>
  <si>
    <t>Tarvanpää Cup 2007</t>
  </si>
  <si>
    <t>Ingmar Etti</t>
  </si>
  <si>
    <t>Ingmar Papstel</t>
  </si>
  <si>
    <t>Eli Vainlo</t>
  </si>
  <si>
    <t>Raimo Papstel</t>
  </si>
  <si>
    <t>Monika Kalvik</t>
  </si>
  <si>
    <t>Aivar Sobi</t>
  </si>
  <si>
    <t>Ülle Kangur</t>
  </si>
  <si>
    <t>Raivo Tamm</t>
  </si>
  <si>
    <t>Janno Vilberg</t>
  </si>
  <si>
    <t>Ivo Mäe</t>
  </si>
  <si>
    <t>Kalle Roostik</t>
  </si>
  <si>
    <t>Reeli Pärs</t>
  </si>
  <si>
    <t>Hannu Kinnunen</t>
  </si>
  <si>
    <t>Kaire Avi Kinnunen</t>
  </si>
  <si>
    <t>Jaak Karu</t>
  </si>
  <si>
    <t>Riina Veiram</t>
  </si>
  <si>
    <t>Marko Mölder</t>
  </si>
  <si>
    <t>Andres Lume</t>
  </si>
  <si>
    <t>Mehis Krigul</t>
  </si>
  <si>
    <t>Raido Kõiv</t>
  </si>
  <si>
    <t>Kaidi Kirsch</t>
  </si>
  <si>
    <t>Margus Floren</t>
  </si>
  <si>
    <t>Maarika Kivi</t>
  </si>
  <si>
    <t>Toomas Eimla</t>
  </si>
  <si>
    <t>Alar Kink</t>
  </si>
  <si>
    <t>Rein Mölder</t>
  </si>
  <si>
    <t>Andres Annula</t>
  </si>
  <si>
    <t>Tõnis Reinula</t>
  </si>
  <si>
    <t>Rinno Lell</t>
  </si>
  <si>
    <t>Raimo Papstel üv.</t>
  </si>
  <si>
    <t>Jaak Karu üv.</t>
  </si>
  <si>
    <t>Marko Mölder üv.</t>
  </si>
  <si>
    <t>Ingmar Etti üv.</t>
  </si>
  <si>
    <t>Riina Veiram üv.</t>
  </si>
  <si>
    <t>Margo Meenisk</t>
  </si>
  <si>
    <t>Leivo Ulp</t>
  </si>
  <si>
    <t>Kati Palmar</t>
  </si>
  <si>
    <t>Alar Palmar</t>
  </si>
  <si>
    <t>Heli Ruuto</t>
  </si>
  <si>
    <t>Aigar Kink</t>
  </si>
  <si>
    <t>Ülle Tihti</t>
  </si>
  <si>
    <t>Hilja Roostik</t>
  </si>
  <si>
    <t>Ants Katkosild</t>
  </si>
  <si>
    <t>Eha Neito</t>
  </si>
  <si>
    <t>Lembit Ehtla</t>
  </si>
  <si>
    <t>Rannu Eimla</t>
  </si>
  <si>
    <t>Aleksandr Holst</t>
  </si>
  <si>
    <t>Mihkel Eimla</t>
  </si>
  <si>
    <t>Üllar Kubja</t>
  </si>
  <si>
    <t>Tõnis Reinula üv.</t>
  </si>
  <si>
    <t>Maarika Kivi üv.</t>
  </si>
  <si>
    <t>Leivo Ulp üv.</t>
  </si>
  <si>
    <t>Margo Meenisk üv.</t>
  </si>
  <si>
    <t>Ants Katkosild üv.</t>
  </si>
  <si>
    <t>Airis Floren</t>
  </si>
  <si>
    <t>Martin Ruuto</t>
  </si>
  <si>
    <t>Lembit Ehtla üv.</t>
  </si>
  <si>
    <t>Jaanus Jaanimägi</t>
  </si>
  <si>
    <t>Taimar Lank</t>
  </si>
  <si>
    <t>Alar Kink üv.</t>
  </si>
  <si>
    <t>Monika Kalvik üv.</t>
  </si>
  <si>
    <t>Aare Oltre</t>
  </si>
  <si>
    <t>Arvi Nebokat</t>
  </si>
  <si>
    <t>Leho Kuusik</t>
  </si>
  <si>
    <t>Tormi Soekõrv</t>
  </si>
  <si>
    <t>Juhan Soekõrv</t>
  </si>
  <si>
    <t>Raul Beekmann</t>
  </si>
  <si>
    <t>Lauri Raadik</t>
  </si>
  <si>
    <t>Risto Hanson</t>
  </si>
  <si>
    <t>6</t>
  </si>
  <si>
    <t>Toomas Talviste</t>
  </si>
  <si>
    <t>Aare Oltre üv.</t>
  </si>
  <si>
    <t>Lembit Tamm</t>
  </si>
  <si>
    <t>Vaike Protten</t>
  </si>
  <si>
    <t>Tormi Soekõrv üv.</t>
  </si>
  <si>
    <t>Lauri Raadik üv.</t>
  </si>
  <si>
    <t>Risto Hanson üv.</t>
  </si>
  <si>
    <t>Anmar Pihlak</t>
  </si>
  <si>
    <t>Jaanus Jaanimägi üv.</t>
  </si>
  <si>
    <t>Taimar Lank üv.</t>
  </si>
  <si>
    <t>Juhan Soekõrv üv.</t>
  </si>
  <si>
    <t>Rannu Eimla üv.</t>
  </si>
  <si>
    <t>Kristjan Leisner</t>
  </si>
  <si>
    <t>Kert Truus</t>
  </si>
  <si>
    <t>Marianne Salomets</t>
  </si>
  <si>
    <t>Jelena Povaljuhhina</t>
  </si>
  <si>
    <t>Anti Salf</t>
  </si>
  <si>
    <t>Toomas Talts</t>
  </si>
  <si>
    <t>Eduard Smirnov</t>
  </si>
  <si>
    <t>Jelena Krainik</t>
  </si>
  <si>
    <t>Kaido Klaats</t>
  </si>
  <si>
    <t>Jüri Ristimägi</t>
  </si>
  <si>
    <t>Sergei Krainik</t>
  </si>
  <si>
    <t>Janno Kannike</t>
  </si>
  <si>
    <t>8</t>
  </si>
  <si>
    <t>Kairika Kluust</t>
  </si>
  <si>
    <t>Sigrid Reiman</t>
  </si>
  <si>
    <t>Heikki Haljasmets</t>
  </si>
  <si>
    <t>Ville Pak</t>
  </si>
  <si>
    <t>Viljar Saare</t>
  </si>
  <si>
    <t>Inara Ratnik</t>
  </si>
  <si>
    <t>Tauno Timmermaa</t>
  </si>
  <si>
    <t>Kristjan Leisner üv.</t>
  </si>
  <si>
    <t>Kert Truus üv.</t>
  </si>
  <si>
    <t>Jelena Povaljuhhina üv.</t>
  </si>
  <si>
    <t>Toomas Talts üv.</t>
  </si>
  <si>
    <t>Eduard Smirnov üv.</t>
  </si>
  <si>
    <t>9</t>
  </si>
  <si>
    <t>Rainer Rehe</t>
  </si>
  <si>
    <t>Heikki Haljasmets üv.</t>
  </si>
  <si>
    <t>Kairika Kluust üv.</t>
  </si>
  <si>
    <t>Martin Ruuto üv.</t>
  </si>
  <si>
    <t>Eli Vainlo üv.</t>
  </si>
  <si>
    <t>Ingmar Papstel üv.</t>
  </si>
  <si>
    <t>Ville Pak üv.</t>
  </si>
  <si>
    <t>Eha Neito üv.</t>
  </si>
  <si>
    <t>Kaido Klaats üv.</t>
  </si>
  <si>
    <t>Kalle Roostik üv.</t>
  </si>
  <si>
    <t>10</t>
  </si>
  <si>
    <t>Riina Lõhmus</t>
  </si>
  <si>
    <t>Aare Lõhmus</t>
  </si>
  <si>
    <t>Udo Sulp</t>
  </si>
  <si>
    <t>Katrin Västra</t>
  </si>
  <si>
    <t>Aivar Sobi üv.</t>
  </si>
  <si>
    <t>Brita Neito</t>
  </si>
  <si>
    <t>Triin Lekko</t>
  </si>
  <si>
    <t>Airis Floren üv.</t>
  </si>
  <si>
    <t>Margus Floren üv.</t>
  </si>
  <si>
    <t>Ülari Lees</t>
  </si>
  <si>
    <t>7</t>
  </si>
  <si>
    <t>11</t>
  </si>
  <si>
    <t>Riina Lõhmus üv.</t>
  </si>
  <si>
    <t>Aare Lõhmus üv.</t>
  </si>
  <si>
    <t>Taimi Dreier</t>
  </si>
  <si>
    <t>Hardi Dreier</t>
  </si>
  <si>
    <t>Aare Noormaa</t>
  </si>
  <si>
    <t>Udo Sulp üv.</t>
  </si>
  <si>
    <t>Eleen Sitska</t>
  </si>
  <si>
    <t>Kreete Teng</t>
  </si>
  <si>
    <t>Vallo Lees</t>
  </si>
  <si>
    <t>Ülari Lees üv.</t>
  </si>
  <si>
    <t>Sigrid Västra</t>
  </si>
  <si>
    <t>Triin Lekko üv.</t>
  </si>
  <si>
    <t>12</t>
  </si>
  <si>
    <t>Terje Roosi</t>
  </si>
  <si>
    <t>Madis Timpson</t>
  </si>
  <si>
    <t>Joonas Maunula</t>
  </si>
  <si>
    <t>Joel Maunula</t>
  </si>
  <si>
    <t>Daniel Snegirjov</t>
  </si>
  <si>
    <t>Liisa Tenttula</t>
  </si>
  <si>
    <t>13</t>
  </si>
  <si>
    <t>Andres Mäemets</t>
  </si>
  <si>
    <t>Jari Hytönen</t>
  </si>
  <si>
    <t>Vahur Roht</t>
  </si>
  <si>
    <t>Laine Roht</t>
  </si>
  <si>
    <t>Villu Maamägi</t>
  </si>
  <si>
    <t>Mihkel Eimla üv.</t>
  </si>
  <si>
    <t>Joonas Maunula üv.</t>
  </si>
  <si>
    <t>Joel Maunula üv.</t>
  </si>
  <si>
    <t>Liisa Tenttula üv.</t>
  </si>
  <si>
    <t>Andres Mäemets üv.</t>
  </si>
  <si>
    <t>Jari Hytönen üv.</t>
  </si>
  <si>
    <t>Terje Roosi üv.</t>
  </si>
  <si>
    <t>Sigrid Västra üv.</t>
  </si>
  <si>
    <t>Aare Noormaa üv.</t>
  </si>
  <si>
    <t>Ülle Tihti üv.</t>
  </si>
  <si>
    <t>Moonika Tamson</t>
  </si>
  <si>
    <t>14</t>
  </si>
  <si>
    <t>Leho Aros</t>
  </si>
  <si>
    <t>Jüri Ristimägi üv.</t>
  </si>
  <si>
    <t>Katrin Västra üv.</t>
  </si>
  <si>
    <t>Sten Lume</t>
  </si>
  <si>
    <t>Marika Lutter</t>
  </si>
  <si>
    <t>Hilja Roostik üv.</t>
  </si>
  <si>
    <t>Toomas Eimla üv.</t>
  </si>
  <si>
    <t>Lembit Tamm üv.</t>
  </si>
  <si>
    <t>Aivar Lank</t>
  </si>
  <si>
    <t>Rainer Rehe üv.</t>
  </si>
  <si>
    <t>15</t>
  </si>
  <si>
    <t>naised finaalvoor</t>
  </si>
  <si>
    <t>Meeste finaalvoor</t>
  </si>
  <si>
    <t>V</t>
  </si>
  <si>
    <t>~17.00</t>
  </si>
  <si>
    <t xml:space="preserve">III </t>
  </si>
  <si>
    <t xml:space="preserve">I </t>
  </si>
  <si>
    <t>Neiud</t>
  </si>
  <si>
    <t>Noormehed</t>
  </si>
  <si>
    <t>341 X X</t>
  </si>
  <si>
    <t>341 X 9</t>
  </si>
  <si>
    <t xml:space="preserve">Katrin Västra </t>
  </si>
  <si>
    <t xml:space="preserve">Triin Lekko </t>
  </si>
  <si>
    <t xml:space="preserve">Riina Lõhmus </t>
  </si>
  <si>
    <t xml:space="preserve">Liisa Tenttula </t>
  </si>
  <si>
    <t xml:space="preserve">Kairika Kluust </t>
  </si>
  <si>
    <t xml:space="preserve">Terje Roosi </t>
  </si>
  <si>
    <t xml:space="preserve">Airis Floren </t>
  </si>
  <si>
    <t xml:space="preserve">Maarika Kivi </t>
  </si>
  <si>
    <t xml:space="preserve">Ülle Tihti </t>
  </si>
  <si>
    <t xml:space="preserve">Monika Kalvik </t>
  </si>
  <si>
    <t xml:space="preserve">Eha Neito </t>
  </si>
  <si>
    <t xml:space="preserve">Jelena Povaljuhhina </t>
  </si>
  <si>
    <t xml:space="preserve">Eli Vainlo </t>
  </si>
  <si>
    <t xml:space="preserve">Riina Veiram </t>
  </si>
  <si>
    <t xml:space="preserve">Hilja Roostik </t>
  </si>
  <si>
    <t xml:space="preserve">Sigrid Västra </t>
  </si>
  <si>
    <t xml:space="preserve">Mihkel Eimla </t>
  </si>
  <si>
    <t xml:space="preserve">Risto Hanson </t>
  </si>
  <si>
    <t xml:space="preserve">Kristjan Leisner </t>
  </si>
  <si>
    <t xml:space="preserve">Lauri Raadik </t>
  </si>
  <si>
    <t xml:space="preserve">Kert Truus </t>
  </si>
  <si>
    <t xml:space="preserve">Joonas Maunula </t>
  </si>
  <si>
    <t xml:space="preserve">Toomas Eimla </t>
  </si>
  <si>
    <t xml:space="preserve">Ülari Lees </t>
  </si>
  <si>
    <t xml:space="preserve">Joel Maunula </t>
  </si>
  <si>
    <t xml:space="preserve">Martin Ruuto </t>
  </si>
  <si>
    <t xml:space="preserve">Tormi Soekõrv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</si>
</sst>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0"/>
      <name val="Verdana"/>
      <family val="2"/>
    </font>
    <font>
      <sz val="10"/>
      <color indexed="14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Arial"/>
      <family val="2"/>
    </font>
    <font>
      <b/>
      <sz val="11"/>
      <color indexed="11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1"/>
      <name val="Verdana"/>
      <family val="2"/>
    </font>
    <font>
      <sz val="10"/>
      <color indexed="11"/>
      <name val="Verdana"/>
      <family val="2"/>
    </font>
    <font>
      <i/>
      <sz val="10"/>
      <name val="Verdana"/>
      <family val="2"/>
    </font>
    <font>
      <b/>
      <i/>
      <sz val="10"/>
      <name val="Arial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indexed="14"/>
      <name val="Arial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20" fillId="2" borderId="7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1" fillId="2" borderId="7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" fontId="3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/>
    </xf>
    <xf numFmtId="0" fontId="23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164" fontId="23" fillId="2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21" fillId="2" borderId="14" xfId="0" applyNumberFormat="1" applyFont="1" applyFill="1" applyBorder="1" applyAlignment="1">
      <alignment horizontal="center"/>
    </xf>
    <xf numFmtId="16" fontId="3" fillId="2" borderId="13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20" fillId="2" borderId="10" xfId="0" applyNumberFormat="1" applyFont="1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16" fontId="21" fillId="2" borderId="4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20" fillId="2" borderId="20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6" fontId="20" fillId="2" borderId="1" xfId="0" applyNumberFormat="1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21" fillId="2" borderId="1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4" fontId="21" fillId="2" borderId="10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5" fillId="2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26" fillId="2" borderId="1" xfId="0" applyFont="1" applyFill="1" applyBorder="1" applyAlignment="1">
      <alignment/>
    </xf>
    <xf numFmtId="0" fontId="27" fillId="2" borderId="7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164" fontId="27" fillId="2" borderId="7" xfId="0" applyNumberFormat="1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29" fillId="2" borderId="0" xfId="0" applyFont="1" applyFill="1" applyAlignment="1">
      <alignment vertical="center"/>
    </xf>
    <xf numFmtId="16" fontId="3" fillId="2" borderId="7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workbookViewId="0" topLeftCell="B1">
      <selection activeCell="B2" sqref="B2"/>
    </sheetView>
  </sheetViews>
  <sheetFormatPr defaultColWidth="9.140625" defaultRowHeight="12.75"/>
  <cols>
    <col min="1" max="1" width="4.140625" style="12" hidden="1" customWidth="1"/>
    <col min="2" max="2" width="4.140625" style="22" customWidth="1"/>
    <col min="3" max="3" width="28.00390625" style="23" customWidth="1"/>
    <col min="4" max="7" width="6.8515625" style="24" bestFit="1" customWidth="1"/>
    <col min="8" max="9" width="6.57421875" style="24" customWidth="1"/>
    <col min="10" max="10" width="7.28125" style="25" bestFit="1" customWidth="1"/>
    <col min="11" max="11" width="10.00390625" style="26" customWidth="1"/>
    <col min="12" max="12" width="9.7109375" style="24" hidden="1" customWidth="1"/>
    <col min="13" max="13" width="6.57421875" style="27" hidden="1" customWidth="1"/>
    <col min="14" max="16384" width="9.140625" style="12" customWidth="1"/>
  </cols>
  <sheetData>
    <row r="1" spans="2:19" s="1" customFormat="1" ht="25.5" customHeight="1" thickBot="1">
      <c r="B1" s="2"/>
      <c r="C1" s="3" t="s">
        <v>41</v>
      </c>
      <c r="D1" s="4"/>
      <c r="E1" s="4"/>
      <c r="F1" s="5"/>
      <c r="G1" s="5"/>
      <c r="H1" s="6"/>
      <c r="I1" s="7" t="s">
        <v>0</v>
      </c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 customHeight="1">
      <c r="A2" s="12" t="s">
        <v>1</v>
      </c>
      <c r="B2" s="63"/>
      <c r="C2" s="13" t="s">
        <v>2</v>
      </c>
      <c r="D2" s="64">
        <v>1</v>
      </c>
      <c r="E2" s="64">
        <v>2</v>
      </c>
      <c r="F2" s="65">
        <v>3</v>
      </c>
      <c r="G2" s="65">
        <v>4</v>
      </c>
      <c r="H2" s="65">
        <v>5</v>
      </c>
      <c r="I2" s="66">
        <v>6</v>
      </c>
      <c r="J2" s="67" t="s">
        <v>3</v>
      </c>
      <c r="K2" s="68" t="s">
        <v>4</v>
      </c>
      <c r="L2" s="64" t="s">
        <v>5</v>
      </c>
      <c r="M2" s="69" t="s">
        <v>6</v>
      </c>
    </row>
    <row r="3" spans="1:13" ht="12.75" customHeight="1">
      <c r="A3" s="12">
        <v>1</v>
      </c>
      <c r="B3" s="70">
        <v>1</v>
      </c>
      <c r="C3" s="13" t="s">
        <v>159</v>
      </c>
      <c r="D3" s="71">
        <v>236</v>
      </c>
      <c r="E3" s="64">
        <v>231</v>
      </c>
      <c r="F3" s="65">
        <v>224</v>
      </c>
      <c r="G3" s="65">
        <v>267</v>
      </c>
      <c r="H3" s="65">
        <v>201</v>
      </c>
      <c r="I3" s="66">
        <v>229</v>
      </c>
      <c r="J3" s="72">
        <f aca="true" t="shared" si="0" ref="J3:J34">SUM(D3:I3)</f>
        <v>1388</v>
      </c>
      <c r="K3" s="73">
        <f aca="true" t="shared" si="1" ref="K3:K34">AVERAGE(D3:I3)</f>
        <v>231.33333333333334</v>
      </c>
      <c r="L3" s="74">
        <v>39401</v>
      </c>
      <c r="M3" s="69" t="s">
        <v>10</v>
      </c>
    </row>
    <row r="4" spans="1:13" ht="12.75" customHeight="1">
      <c r="A4" s="12">
        <v>1</v>
      </c>
      <c r="B4" s="70">
        <f aca="true" t="shared" si="2" ref="B4:B16">B3+1</f>
        <v>2</v>
      </c>
      <c r="C4" s="13" t="s">
        <v>135</v>
      </c>
      <c r="D4" s="71">
        <v>194</v>
      </c>
      <c r="E4" s="64">
        <v>299</v>
      </c>
      <c r="F4" s="65">
        <v>248</v>
      </c>
      <c r="G4" s="65">
        <v>265</v>
      </c>
      <c r="H4" s="65">
        <v>182</v>
      </c>
      <c r="I4" s="66">
        <v>193</v>
      </c>
      <c r="J4" s="72">
        <f t="shared" si="0"/>
        <v>1381</v>
      </c>
      <c r="K4" s="73">
        <f t="shared" si="1"/>
        <v>230.16666666666666</v>
      </c>
      <c r="L4" s="74">
        <v>39402</v>
      </c>
      <c r="M4" s="69" t="s">
        <v>136</v>
      </c>
    </row>
    <row r="5" spans="1:13" ht="12.75" customHeight="1">
      <c r="A5" s="12">
        <v>1</v>
      </c>
      <c r="B5" s="70">
        <f t="shared" si="2"/>
        <v>3</v>
      </c>
      <c r="C5" s="13" t="s">
        <v>190</v>
      </c>
      <c r="D5" s="71">
        <v>214</v>
      </c>
      <c r="E5" s="64">
        <v>232</v>
      </c>
      <c r="F5" s="65">
        <v>256</v>
      </c>
      <c r="G5" s="65">
        <v>203</v>
      </c>
      <c r="H5" s="65">
        <v>269</v>
      </c>
      <c r="I5" s="66">
        <v>198</v>
      </c>
      <c r="J5" s="72">
        <f t="shared" si="0"/>
        <v>1372</v>
      </c>
      <c r="K5" s="73">
        <f t="shared" si="1"/>
        <v>228.66666666666666</v>
      </c>
      <c r="L5" s="74">
        <v>39403</v>
      </c>
      <c r="M5" s="69" t="s">
        <v>192</v>
      </c>
    </row>
    <row r="6" spans="1:14" ht="12.75" customHeight="1">
      <c r="A6" s="12">
        <v>1</v>
      </c>
      <c r="B6" s="70">
        <f t="shared" si="2"/>
        <v>4</v>
      </c>
      <c r="C6" s="16" t="s">
        <v>125</v>
      </c>
      <c r="D6" s="75">
        <v>217</v>
      </c>
      <c r="E6" s="76">
        <v>225</v>
      </c>
      <c r="F6" s="76">
        <v>244</v>
      </c>
      <c r="G6" s="76">
        <v>240</v>
      </c>
      <c r="H6" s="76">
        <v>248</v>
      </c>
      <c r="I6" s="77">
        <v>192</v>
      </c>
      <c r="J6" s="78">
        <f t="shared" si="0"/>
        <v>1366</v>
      </c>
      <c r="K6" s="79">
        <f t="shared" si="1"/>
        <v>227.66666666666666</v>
      </c>
      <c r="L6" s="74">
        <v>39402</v>
      </c>
      <c r="M6" s="69" t="s">
        <v>136</v>
      </c>
      <c r="N6" s="15"/>
    </row>
    <row r="7" spans="1:13" ht="12.75" customHeight="1">
      <c r="A7" s="12">
        <v>1</v>
      </c>
      <c r="B7" s="70">
        <f t="shared" si="2"/>
        <v>5</v>
      </c>
      <c r="C7" s="13" t="s">
        <v>206</v>
      </c>
      <c r="D7" s="71">
        <v>201</v>
      </c>
      <c r="E7" s="64">
        <v>255</v>
      </c>
      <c r="F7" s="65">
        <v>237</v>
      </c>
      <c r="G7" s="65">
        <v>191</v>
      </c>
      <c r="H7" s="65">
        <v>204</v>
      </c>
      <c r="I7" s="66">
        <v>257</v>
      </c>
      <c r="J7" s="72">
        <f t="shared" si="0"/>
        <v>1345</v>
      </c>
      <c r="K7" s="73">
        <f t="shared" si="1"/>
        <v>224.16666666666666</v>
      </c>
      <c r="L7" s="74">
        <v>39403</v>
      </c>
      <c r="M7" s="69" t="s">
        <v>209</v>
      </c>
    </row>
    <row r="8" spans="1:13" ht="12.75" customHeight="1">
      <c r="A8" s="12">
        <v>1</v>
      </c>
      <c r="B8" s="70">
        <f t="shared" si="2"/>
        <v>6</v>
      </c>
      <c r="C8" s="16" t="s">
        <v>188</v>
      </c>
      <c r="D8" s="75">
        <v>184</v>
      </c>
      <c r="E8" s="76">
        <v>223</v>
      </c>
      <c r="F8" s="80">
        <v>226</v>
      </c>
      <c r="G8" s="80">
        <v>220</v>
      </c>
      <c r="H8" s="80">
        <v>215</v>
      </c>
      <c r="I8" s="81">
        <v>268</v>
      </c>
      <c r="J8" s="78">
        <f t="shared" si="0"/>
        <v>1336</v>
      </c>
      <c r="K8" s="79">
        <f t="shared" si="1"/>
        <v>222.66666666666666</v>
      </c>
      <c r="L8" s="74">
        <v>39403</v>
      </c>
      <c r="M8" s="69" t="s">
        <v>192</v>
      </c>
    </row>
    <row r="9" spans="1:13" ht="12.75" customHeight="1">
      <c r="A9" s="12">
        <v>1</v>
      </c>
      <c r="B9" s="70">
        <f t="shared" si="2"/>
        <v>7</v>
      </c>
      <c r="C9" s="13" t="s">
        <v>71</v>
      </c>
      <c r="D9" s="71">
        <v>257</v>
      </c>
      <c r="E9" s="64">
        <v>203</v>
      </c>
      <c r="F9" s="65">
        <v>226</v>
      </c>
      <c r="G9" s="65">
        <v>201</v>
      </c>
      <c r="H9" s="65">
        <v>266</v>
      </c>
      <c r="I9" s="66">
        <v>177</v>
      </c>
      <c r="J9" s="72">
        <f t="shared" si="0"/>
        <v>1330</v>
      </c>
      <c r="K9" s="73">
        <f t="shared" si="1"/>
        <v>221.66666666666666</v>
      </c>
      <c r="L9" s="74">
        <v>39402</v>
      </c>
      <c r="M9" s="69" t="s">
        <v>160</v>
      </c>
    </row>
    <row r="10" spans="1:13" ht="12.75" customHeight="1">
      <c r="A10" s="12">
        <v>1</v>
      </c>
      <c r="B10" s="70">
        <f t="shared" si="2"/>
        <v>8</v>
      </c>
      <c r="C10" s="18" t="s">
        <v>163</v>
      </c>
      <c r="D10" s="71">
        <v>237</v>
      </c>
      <c r="E10" s="64">
        <v>227</v>
      </c>
      <c r="F10" s="64">
        <v>279</v>
      </c>
      <c r="G10" s="64">
        <v>180</v>
      </c>
      <c r="H10" s="64">
        <v>219</v>
      </c>
      <c r="I10" s="82">
        <v>182</v>
      </c>
      <c r="J10" s="72">
        <f t="shared" si="0"/>
        <v>1324</v>
      </c>
      <c r="K10" s="73">
        <f t="shared" si="1"/>
        <v>220.66666666666666</v>
      </c>
      <c r="L10" s="74">
        <v>39403</v>
      </c>
      <c r="M10" s="83" t="s">
        <v>172</v>
      </c>
    </row>
    <row r="11" spans="1:13" ht="12.75" customHeight="1">
      <c r="A11" s="12">
        <v>1</v>
      </c>
      <c r="B11" s="70">
        <f t="shared" si="2"/>
        <v>9</v>
      </c>
      <c r="C11" s="13" t="s">
        <v>195</v>
      </c>
      <c r="D11" s="71">
        <v>195</v>
      </c>
      <c r="E11" s="64">
        <v>200</v>
      </c>
      <c r="F11" s="65">
        <v>233</v>
      </c>
      <c r="G11" s="65">
        <v>204</v>
      </c>
      <c r="H11" s="65">
        <v>243</v>
      </c>
      <c r="I11" s="66">
        <v>246</v>
      </c>
      <c r="J11" s="72">
        <f t="shared" si="0"/>
        <v>1321</v>
      </c>
      <c r="K11" s="73">
        <f t="shared" si="1"/>
        <v>220.16666666666666</v>
      </c>
      <c r="L11" s="74">
        <v>39403</v>
      </c>
      <c r="M11" s="69" t="s">
        <v>192</v>
      </c>
    </row>
    <row r="12" spans="1:13" ht="12.75" customHeight="1">
      <c r="A12" s="12">
        <v>1</v>
      </c>
      <c r="B12" s="70">
        <f t="shared" si="2"/>
        <v>10</v>
      </c>
      <c r="C12" s="13" t="s">
        <v>108</v>
      </c>
      <c r="D12" s="71">
        <v>194</v>
      </c>
      <c r="E12" s="64">
        <v>199</v>
      </c>
      <c r="F12" s="64">
        <v>191</v>
      </c>
      <c r="G12" s="64">
        <v>279</v>
      </c>
      <c r="H12" s="64">
        <v>254</v>
      </c>
      <c r="I12" s="84">
        <v>201</v>
      </c>
      <c r="J12" s="72">
        <f t="shared" si="0"/>
        <v>1318</v>
      </c>
      <c r="K12" s="73">
        <f t="shared" si="1"/>
        <v>219.66666666666666</v>
      </c>
      <c r="L12" s="74">
        <v>39402</v>
      </c>
      <c r="M12" s="69" t="s">
        <v>111</v>
      </c>
    </row>
    <row r="13" spans="1:14" ht="12.75" customHeight="1">
      <c r="A13" s="12">
        <v>1</v>
      </c>
      <c r="B13" s="70">
        <f t="shared" si="2"/>
        <v>11</v>
      </c>
      <c r="C13" s="18" t="s">
        <v>54</v>
      </c>
      <c r="D13" s="71">
        <v>242</v>
      </c>
      <c r="E13" s="64">
        <v>227</v>
      </c>
      <c r="F13" s="64">
        <v>221</v>
      </c>
      <c r="G13" s="64">
        <v>224</v>
      </c>
      <c r="H13" s="64">
        <v>212</v>
      </c>
      <c r="I13" s="82">
        <v>181</v>
      </c>
      <c r="J13" s="72">
        <f t="shared" si="0"/>
        <v>1307</v>
      </c>
      <c r="K13" s="73">
        <f t="shared" si="1"/>
        <v>217.83333333333334</v>
      </c>
      <c r="L13" s="74">
        <v>39401</v>
      </c>
      <c r="M13" s="69" t="s">
        <v>7</v>
      </c>
      <c r="N13" s="17"/>
    </row>
    <row r="14" spans="1:13" ht="12.75" customHeight="1">
      <c r="A14" s="12">
        <v>1</v>
      </c>
      <c r="B14" s="70">
        <f t="shared" si="2"/>
        <v>12</v>
      </c>
      <c r="C14" s="13" t="s">
        <v>128</v>
      </c>
      <c r="D14" s="71">
        <v>227</v>
      </c>
      <c r="E14" s="64">
        <v>236</v>
      </c>
      <c r="F14" s="64">
        <v>252</v>
      </c>
      <c r="G14" s="64">
        <v>192</v>
      </c>
      <c r="H14" s="64">
        <v>183</v>
      </c>
      <c r="I14" s="82">
        <v>211</v>
      </c>
      <c r="J14" s="72">
        <f t="shared" si="0"/>
        <v>1301</v>
      </c>
      <c r="K14" s="73">
        <f t="shared" si="1"/>
        <v>216.83333333333334</v>
      </c>
      <c r="L14" s="74">
        <v>39402</v>
      </c>
      <c r="M14" s="83" t="s">
        <v>136</v>
      </c>
    </row>
    <row r="15" spans="1:13" ht="12.75" customHeight="1">
      <c r="A15" s="12">
        <v>1</v>
      </c>
      <c r="B15" s="70">
        <f t="shared" si="2"/>
        <v>13</v>
      </c>
      <c r="C15" s="13" t="s">
        <v>203</v>
      </c>
      <c r="D15" s="71">
        <v>241</v>
      </c>
      <c r="E15" s="64">
        <v>198</v>
      </c>
      <c r="F15" s="65">
        <v>185</v>
      </c>
      <c r="G15" s="65">
        <v>200</v>
      </c>
      <c r="H15" s="65">
        <v>245</v>
      </c>
      <c r="I15" s="66">
        <v>199</v>
      </c>
      <c r="J15" s="72">
        <f t="shared" si="0"/>
        <v>1268</v>
      </c>
      <c r="K15" s="73">
        <f t="shared" si="1"/>
        <v>211.33333333333334</v>
      </c>
      <c r="L15" s="74">
        <v>39403</v>
      </c>
      <c r="M15" s="69" t="s">
        <v>209</v>
      </c>
    </row>
    <row r="16" spans="1:14" ht="12.75" customHeight="1">
      <c r="A16" s="12">
        <v>1</v>
      </c>
      <c r="B16" s="70">
        <f t="shared" si="2"/>
        <v>14</v>
      </c>
      <c r="C16" s="13" t="s">
        <v>121</v>
      </c>
      <c r="D16" s="71">
        <v>221</v>
      </c>
      <c r="E16" s="64">
        <v>179</v>
      </c>
      <c r="F16" s="64">
        <v>257</v>
      </c>
      <c r="G16" s="64">
        <v>190</v>
      </c>
      <c r="H16" s="64">
        <v>215</v>
      </c>
      <c r="I16" s="82">
        <v>199</v>
      </c>
      <c r="J16" s="72">
        <f t="shared" si="0"/>
        <v>1261</v>
      </c>
      <c r="K16" s="73">
        <f t="shared" si="1"/>
        <v>210.16666666666666</v>
      </c>
      <c r="L16" s="74">
        <v>39402</v>
      </c>
      <c r="M16" s="85" t="s">
        <v>171</v>
      </c>
      <c r="N16" s="15"/>
    </row>
    <row r="17" spans="1:13" ht="12.75" customHeight="1">
      <c r="A17" s="12">
        <v>1</v>
      </c>
      <c r="B17" s="70">
        <v>15</v>
      </c>
      <c r="C17" s="18" t="s">
        <v>49</v>
      </c>
      <c r="D17" s="71">
        <v>172</v>
      </c>
      <c r="E17" s="64">
        <v>206</v>
      </c>
      <c r="F17" s="64">
        <v>244</v>
      </c>
      <c r="G17" s="64">
        <v>202</v>
      </c>
      <c r="H17" s="64">
        <v>233</v>
      </c>
      <c r="I17" s="82">
        <v>203</v>
      </c>
      <c r="J17" s="72">
        <f t="shared" si="0"/>
        <v>1260</v>
      </c>
      <c r="K17" s="73">
        <f t="shared" si="1"/>
        <v>210</v>
      </c>
      <c r="L17" s="74">
        <v>39401</v>
      </c>
      <c r="M17" s="69" t="s">
        <v>9</v>
      </c>
    </row>
    <row r="18" spans="1:13" ht="12.75" customHeight="1">
      <c r="A18" s="12">
        <v>1</v>
      </c>
      <c r="B18" s="70">
        <v>1</v>
      </c>
      <c r="C18" s="20" t="s">
        <v>208</v>
      </c>
      <c r="D18" s="86">
        <v>194</v>
      </c>
      <c r="E18" s="87">
        <v>237</v>
      </c>
      <c r="F18" s="88">
        <v>246</v>
      </c>
      <c r="G18" s="88">
        <v>224</v>
      </c>
      <c r="H18" s="88">
        <v>157</v>
      </c>
      <c r="I18" s="89">
        <v>202</v>
      </c>
      <c r="J18" s="90">
        <f t="shared" si="0"/>
        <v>1260</v>
      </c>
      <c r="K18" s="91">
        <f t="shared" si="1"/>
        <v>210</v>
      </c>
      <c r="L18" s="74">
        <v>39403</v>
      </c>
      <c r="M18" s="69" t="s">
        <v>209</v>
      </c>
    </row>
    <row r="19" spans="1:13" ht="12.75" customHeight="1">
      <c r="A19" s="12">
        <v>1</v>
      </c>
      <c r="B19" s="70">
        <v>16</v>
      </c>
      <c r="C19" s="13" t="s">
        <v>50</v>
      </c>
      <c r="D19" s="71">
        <v>218</v>
      </c>
      <c r="E19" s="64">
        <v>215</v>
      </c>
      <c r="F19" s="65">
        <v>210</v>
      </c>
      <c r="G19" s="65">
        <v>202</v>
      </c>
      <c r="H19" s="65">
        <v>183</v>
      </c>
      <c r="I19" s="66">
        <v>222</v>
      </c>
      <c r="J19" s="72">
        <f t="shared" si="0"/>
        <v>1250</v>
      </c>
      <c r="K19" s="73">
        <f t="shared" si="1"/>
        <v>208.33333333333334</v>
      </c>
      <c r="L19" s="74">
        <v>39401</v>
      </c>
      <c r="M19" s="83" t="s">
        <v>9</v>
      </c>
    </row>
    <row r="20" spans="1:14" ht="12.75" customHeight="1">
      <c r="A20" s="12">
        <v>1</v>
      </c>
      <c r="B20" s="70">
        <f>B19+1</f>
        <v>17</v>
      </c>
      <c r="C20" s="13" t="s">
        <v>151</v>
      </c>
      <c r="D20" s="71">
        <v>160</v>
      </c>
      <c r="E20" s="64">
        <v>207</v>
      </c>
      <c r="F20" s="65">
        <v>193</v>
      </c>
      <c r="G20" s="65">
        <v>213</v>
      </c>
      <c r="H20" s="65">
        <v>209</v>
      </c>
      <c r="I20" s="66">
        <v>257</v>
      </c>
      <c r="J20" s="72">
        <f t="shared" si="0"/>
        <v>1239</v>
      </c>
      <c r="K20" s="73">
        <f t="shared" si="1"/>
        <v>206.5</v>
      </c>
      <c r="L20" s="74">
        <v>39402</v>
      </c>
      <c r="M20" s="69" t="s">
        <v>160</v>
      </c>
      <c r="N20" s="15"/>
    </row>
    <row r="21" spans="1:13" ht="12.75" customHeight="1">
      <c r="A21" s="12">
        <v>1</v>
      </c>
      <c r="B21" s="70">
        <f>B20+1</f>
        <v>18</v>
      </c>
      <c r="C21" s="13" t="s">
        <v>219</v>
      </c>
      <c r="D21" s="71">
        <v>234</v>
      </c>
      <c r="E21" s="64">
        <v>208</v>
      </c>
      <c r="F21" s="65">
        <v>227</v>
      </c>
      <c r="G21" s="65">
        <v>159</v>
      </c>
      <c r="H21" s="65">
        <v>218</v>
      </c>
      <c r="I21" s="66">
        <v>193</v>
      </c>
      <c r="J21" s="72">
        <f t="shared" si="0"/>
        <v>1239</v>
      </c>
      <c r="K21" s="73">
        <f t="shared" si="1"/>
        <v>206.5</v>
      </c>
      <c r="L21" s="74">
        <v>39403</v>
      </c>
      <c r="M21" s="69" t="s">
        <v>220</v>
      </c>
    </row>
    <row r="22" spans="1:13" ht="12.75" customHeight="1">
      <c r="A22" s="12">
        <v>1</v>
      </c>
      <c r="B22" s="70">
        <f>B21+1</f>
        <v>19</v>
      </c>
      <c r="C22" s="13" t="s">
        <v>104</v>
      </c>
      <c r="D22" s="71">
        <v>195</v>
      </c>
      <c r="E22" s="64">
        <v>224</v>
      </c>
      <c r="F22" s="64">
        <v>183</v>
      </c>
      <c r="G22" s="64">
        <v>202</v>
      </c>
      <c r="H22" s="64">
        <v>245</v>
      </c>
      <c r="I22" s="82">
        <v>190</v>
      </c>
      <c r="J22" s="72">
        <f t="shared" si="0"/>
        <v>1239</v>
      </c>
      <c r="K22" s="73">
        <f t="shared" si="1"/>
        <v>206.5</v>
      </c>
      <c r="L22" s="74">
        <v>39402</v>
      </c>
      <c r="M22" s="69" t="s">
        <v>111</v>
      </c>
    </row>
    <row r="23" spans="1:14" ht="12.75" customHeight="1">
      <c r="A23" s="12">
        <v>1</v>
      </c>
      <c r="B23" s="70">
        <v>2</v>
      </c>
      <c r="C23" s="19" t="s">
        <v>131</v>
      </c>
      <c r="D23" s="86">
        <v>205</v>
      </c>
      <c r="E23" s="87">
        <v>181</v>
      </c>
      <c r="F23" s="87">
        <v>204</v>
      </c>
      <c r="G23" s="87">
        <v>190</v>
      </c>
      <c r="H23" s="87">
        <v>236</v>
      </c>
      <c r="I23" s="92">
        <v>222</v>
      </c>
      <c r="J23" s="90">
        <f t="shared" si="0"/>
        <v>1238</v>
      </c>
      <c r="K23" s="91">
        <f t="shared" si="1"/>
        <v>206.33333333333334</v>
      </c>
      <c r="L23" s="74">
        <v>39402</v>
      </c>
      <c r="M23" s="69" t="s">
        <v>136</v>
      </c>
      <c r="N23" s="17"/>
    </row>
    <row r="24" spans="1:14" ht="12.75" customHeight="1">
      <c r="A24" s="12">
        <v>1</v>
      </c>
      <c r="B24" s="70">
        <v>20</v>
      </c>
      <c r="C24" s="13" t="s">
        <v>105</v>
      </c>
      <c r="D24" s="71">
        <v>169</v>
      </c>
      <c r="E24" s="64">
        <v>225</v>
      </c>
      <c r="F24" s="64">
        <v>187</v>
      </c>
      <c r="G24" s="64">
        <v>212</v>
      </c>
      <c r="H24" s="64">
        <v>222</v>
      </c>
      <c r="I24" s="82">
        <v>222</v>
      </c>
      <c r="J24" s="72">
        <f t="shared" si="0"/>
        <v>1237</v>
      </c>
      <c r="K24" s="73">
        <f t="shared" si="1"/>
        <v>206.16666666666666</v>
      </c>
      <c r="L24" s="74">
        <v>39402</v>
      </c>
      <c r="M24" s="69" t="s">
        <v>111</v>
      </c>
      <c r="N24" s="17"/>
    </row>
    <row r="25" spans="1:14" ht="12.75" customHeight="1">
      <c r="A25" s="12">
        <v>1</v>
      </c>
      <c r="B25" s="70">
        <f aca="true" t="shared" si="3" ref="B25:B30">B24+1</f>
        <v>21</v>
      </c>
      <c r="C25" s="16" t="s">
        <v>65</v>
      </c>
      <c r="D25" s="75">
        <v>246</v>
      </c>
      <c r="E25" s="76">
        <v>196</v>
      </c>
      <c r="F25" s="80">
        <v>180</v>
      </c>
      <c r="G25" s="80">
        <v>182</v>
      </c>
      <c r="H25" s="80">
        <v>200</v>
      </c>
      <c r="I25" s="81">
        <v>223</v>
      </c>
      <c r="J25" s="78">
        <f t="shared" si="0"/>
        <v>1227</v>
      </c>
      <c r="K25" s="79">
        <f t="shared" si="1"/>
        <v>204.5</v>
      </c>
      <c r="L25" s="74">
        <v>39401</v>
      </c>
      <c r="M25" s="69" t="s">
        <v>8</v>
      </c>
      <c r="N25" s="15"/>
    </row>
    <row r="26" spans="1:13" ht="12.75" customHeight="1">
      <c r="A26" s="12">
        <v>1</v>
      </c>
      <c r="B26" s="70">
        <f t="shared" si="3"/>
        <v>22</v>
      </c>
      <c r="C26" s="18" t="s">
        <v>113</v>
      </c>
      <c r="D26" s="71">
        <v>170</v>
      </c>
      <c r="E26" s="64">
        <v>225</v>
      </c>
      <c r="F26" s="64">
        <v>235</v>
      </c>
      <c r="G26" s="64">
        <v>225</v>
      </c>
      <c r="H26" s="64">
        <v>205</v>
      </c>
      <c r="I26" s="82">
        <v>163</v>
      </c>
      <c r="J26" s="72">
        <f t="shared" si="0"/>
        <v>1223</v>
      </c>
      <c r="K26" s="73">
        <f t="shared" si="1"/>
        <v>203.83333333333334</v>
      </c>
      <c r="L26" s="74"/>
      <c r="M26" s="93"/>
    </row>
    <row r="27" spans="1:14" ht="12.75" customHeight="1">
      <c r="A27" s="12">
        <v>1</v>
      </c>
      <c r="B27" s="70">
        <f t="shared" si="3"/>
        <v>23</v>
      </c>
      <c r="C27" s="13" t="s">
        <v>58</v>
      </c>
      <c r="D27" s="71">
        <v>213</v>
      </c>
      <c r="E27" s="64">
        <v>136</v>
      </c>
      <c r="F27" s="65">
        <v>243</v>
      </c>
      <c r="G27" s="65">
        <v>187</v>
      </c>
      <c r="H27" s="65">
        <v>228</v>
      </c>
      <c r="I27" s="66">
        <v>212</v>
      </c>
      <c r="J27" s="72">
        <f t="shared" si="0"/>
        <v>1219</v>
      </c>
      <c r="K27" s="73">
        <f t="shared" si="1"/>
        <v>203.16666666666666</v>
      </c>
      <c r="L27" s="74">
        <v>39401</v>
      </c>
      <c r="M27" s="83" t="s">
        <v>7</v>
      </c>
      <c r="N27" s="15"/>
    </row>
    <row r="28" spans="1:16" ht="12.75" customHeight="1">
      <c r="A28" s="12">
        <v>1</v>
      </c>
      <c r="B28" s="63">
        <f t="shared" si="3"/>
        <v>24</v>
      </c>
      <c r="C28" s="13" t="s">
        <v>60</v>
      </c>
      <c r="D28" s="64">
        <v>168</v>
      </c>
      <c r="E28" s="64">
        <v>234</v>
      </c>
      <c r="F28" s="64">
        <v>215</v>
      </c>
      <c r="G28" s="64">
        <v>167</v>
      </c>
      <c r="H28" s="64">
        <v>191</v>
      </c>
      <c r="I28" s="64">
        <v>240</v>
      </c>
      <c r="J28" s="102">
        <f t="shared" si="0"/>
        <v>1215</v>
      </c>
      <c r="K28" s="103">
        <f t="shared" si="1"/>
        <v>202.5</v>
      </c>
      <c r="L28" s="182">
        <v>39401</v>
      </c>
      <c r="M28" s="83" t="s">
        <v>7</v>
      </c>
      <c r="N28" s="162" t="s">
        <v>222</v>
      </c>
      <c r="O28" s="162"/>
      <c r="P28" s="162"/>
    </row>
    <row r="29" spans="1:16" ht="12.75" customHeight="1">
      <c r="A29" s="12">
        <v>1</v>
      </c>
      <c r="B29" s="94">
        <f t="shared" si="3"/>
        <v>25</v>
      </c>
      <c r="C29" s="95" t="s">
        <v>95</v>
      </c>
      <c r="D29" s="96">
        <v>188</v>
      </c>
      <c r="E29" s="96">
        <v>235</v>
      </c>
      <c r="F29" s="97">
        <v>253</v>
      </c>
      <c r="G29" s="97">
        <v>148</v>
      </c>
      <c r="H29" s="97">
        <v>171</v>
      </c>
      <c r="I29" s="97">
        <v>217</v>
      </c>
      <c r="J29" s="98">
        <f t="shared" si="0"/>
        <v>1212</v>
      </c>
      <c r="K29" s="99">
        <f t="shared" si="1"/>
        <v>202</v>
      </c>
      <c r="L29" s="100">
        <v>39401</v>
      </c>
      <c r="M29" s="101" t="s">
        <v>11</v>
      </c>
      <c r="N29" s="47"/>
      <c r="O29" s="47"/>
      <c r="P29" s="47"/>
    </row>
    <row r="30" spans="1:13" ht="12.75" customHeight="1">
      <c r="A30" s="12">
        <v>1</v>
      </c>
      <c r="B30" s="63">
        <f t="shared" si="3"/>
        <v>26</v>
      </c>
      <c r="C30" s="13" t="s">
        <v>47</v>
      </c>
      <c r="D30" s="64">
        <v>184</v>
      </c>
      <c r="E30" s="64">
        <v>185</v>
      </c>
      <c r="F30" s="64">
        <v>238</v>
      </c>
      <c r="G30" s="64">
        <v>192</v>
      </c>
      <c r="H30" s="64">
        <v>178</v>
      </c>
      <c r="I30" s="64">
        <v>233</v>
      </c>
      <c r="J30" s="102">
        <f t="shared" si="0"/>
        <v>1210</v>
      </c>
      <c r="K30" s="103">
        <f t="shared" si="1"/>
        <v>201.66666666666666</v>
      </c>
      <c r="L30" s="104">
        <v>39401</v>
      </c>
      <c r="M30" s="105" t="s">
        <v>9</v>
      </c>
    </row>
    <row r="31" spans="1:14" ht="12.75" customHeight="1">
      <c r="A31" s="12">
        <v>1</v>
      </c>
      <c r="B31" s="70">
        <f>B30+1</f>
        <v>27</v>
      </c>
      <c r="C31" s="13" t="s">
        <v>87</v>
      </c>
      <c r="D31" s="71">
        <v>197</v>
      </c>
      <c r="E31" s="64">
        <v>190</v>
      </c>
      <c r="F31" s="64">
        <v>192</v>
      </c>
      <c r="G31" s="64">
        <v>192</v>
      </c>
      <c r="H31" s="64">
        <v>234</v>
      </c>
      <c r="I31" s="82">
        <v>205</v>
      </c>
      <c r="J31" s="72">
        <f t="shared" si="0"/>
        <v>1210</v>
      </c>
      <c r="K31" s="73">
        <f t="shared" si="1"/>
        <v>201.66666666666666</v>
      </c>
      <c r="L31" s="74">
        <v>39401</v>
      </c>
      <c r="M31" s="69" t="s">
        <v>11</v>
      </c>
      <c r="N31" s="15"/>
    </row>
    <row r="32" spans="1:13" ht="12.75" customHeight="1">
      <c r="A32" s="12">
        <v>1</v>
      </c>
      <c r="B32" s="70">
        <v>3</v>
      </c>
      <c r="C32" s="20" t="s">
        <v>212</v>
      </c>
      <c r="D32" s="86">
        <v>226</v>
      </c>
      <c r="E32" s="87">
        <v>169</v>
      </c>
      <c r="F32" s="88">
        <v>223</v>
      </c>
      <c r="G32" s="88">
        <v>180</v>
      </c>
      <c r="H32" s="88">
        <v>203</v>
      </c>
      <c r="I32" s="89">
        <v>207</v>
      </c>
      <c r="J32" s="90">
        <f t="shared" si="0"/>
        <v>1208</v>
      </c>
      <c r="K32" s="91">
        <f t="shared" si="1"/>
        <v>201.33333333333334</v>
      </c>
      <c r="L32" s="74">
        <v>39403</v>
      </c>
      <c r="M32" s="69" t="s">
        <v>220</v>
      </c>
    </row>
    <row r="33" spans="1:14" ht="12.75" customHeight="1">
      <c r="A33" s="12">
        <v>1</v>
      </c>
      <c r="B33" s="70">
        <v>28</v>
      </c>
      <c r="C33" s="13" t="s">
        <v>119</v>
      </c>
      <c r="D33" s="71">
        <v>224</v>
      </c>
      <c r="E33" s="64">
        <v>165</v>
      </c>
      <c r="F33" s="65">
        <v>244</v>
      </c>
      <c r="G33" s="65">
        <v>171</v>
      </c>
      <c r="H33" s="65">
        <v>213</v>
      </c>
      <c r="I33" s="66">
        <v>190</v>
      </c>
      <c r="J33" s="72">
        <f t="shared" si="0"/>
        <v>1207</v>
      </c>
      <c r="K33" s="73">
        <f t="shared" si="1"/>
        <v>201.16666666666666</v>
      </c>
      <c r="L33" s="74"/>
      <c r="M33" s="69"/>
      <c r="N33" s="15"/>
    </row>
    <row r="34" spans="1:13" ht="12.75" customHeight="1">
      <c r="A34" s="12">
        <v>1</v>
      </c>
      <c r="B34" s="70">
        <f>B33+1</f>
        <v>29</v>
      </c>
      <c r="C34" s="13" t="s">
        <v>213</v>
      </c>
      <c r="D34" s="71">
        <v>202</v>
      </c>
      <c r="E34" s="64">
        <v>199</v>
      </c>
      <c r="F34" s="65">
        <v>182</v>
      </c>
      <c r="G34" s="65">
        <v>258</v>
      </c>
      <c r="H34" s="65">
        <v>181</v>
      </c>
      <c r="I34" s="66">
        <v>183</v>
      </c>
      <c r="J34" s="72">
        <f t="shared" si="0"/>
        <v>1205</v>
      </c>
      <c r="K34" s="73">
        <f t="shared" si="1"/>
        <v>200.83333333333334</v>
      </c>
      <c r="L34" s="74">
        <v>39403</v>
      </c>
      <c r="M34" s="69" t="s">
        <v>220</v>
      </c>
    </row>
    <row r="35" spans="1:13" ht="12.75" customHeight="1">
      <c r="A35" s="12">
        <v>1</v>
      </c>
      <c r="B35" s="70">
        <f>B34+1</f>
        <v>30</v>
      </c>
      <c r="C35" s="13" t="s">
        <v>101</v>
      </c>
      <c r="D35" s="71">
        <v>214</v>
      </c>
      <c r="E35" s="64">
        <v>259</v>
      </c>
      <c r="F35" s="65">
        <v>204</v>
      </c>
      <c r="G35" s="65">
        <v>182</v>
      </c>
      <c r="H35" s="65">
        <v>161</v>
      </c>
      <c r="I35" s="66">
        <v>180</v>
      </c>
      <c r="J35" s="72">
        <f aca="true" t="shared" si="4" ref="J35:J65">SUM(D35:I35)</f>
        <v>1200</v>
      </c>
      <c r="K35" s="73">
        <f aca="true" t="shared" si="5" ref="K35:K65">AVERAGE(D35:I35)</f>
        <v>200</v>
      </c>
      <c r="L35" s="74">
        <v>39402</v>
      </c>
      <c r="M35" s="93" t="s">
        <v>111</v>
      </c>
    </row>
    <row r="36" spans="1:13" ht="12.75" customHeight="1">
      <c r="A36" s="12">
        <v>1</v>
      </c>
      <c r="B36" s="70">
        <f>B35+1</f>
        <v>31</v>
      </c>
      <c r="C36" s="13" t="s">
        <v>120</v>
      </c>
      <c r="D36" s="71">
        <v>188</v>
      </c>
      <c r="E36" s="64">
        <v>201</v>
      </c>
      <c r="F36" s="65">
        <v>181</v>
      </c>
      <c r="G36" s="65">
        <v>211</v>
      </c>
      <c r="H36" s="65">
        <v>204</v>
      </c>
      <c r="I36" s="66">
        <v>205</v>
      </c>
      <c r="J36" s="72">
        <f t="shared" si="4"/>
        <v>1190</v>
      </c>
      <c r="K36" s="73">
        <f t="shared" si="5"/>
        <v>198.33333333333334</v>
      </c>
      <c r="L36" s="74"/>
      <c r="M36" s="83"/>
    </row>
    <row r="37" spans="1:13" ht="12.75" customHeight="1">
      <c r="A37" s="12">
        <v>1</v>
      </c>
      <c r="B37" s="70">
        <f>B36+1</f>
        <v>32</v>
      </c>
      <c r="C37" s="13" t="s">
        <v>74</v>
      </c>
      <c r="D37" s="71">
        <v>192</v>
      </c>
      <c r="E37" s="64">
        <v>234</v>
      </c>
      <c r="F37" s="65">
        <v>171</v>
      </c>
      <c r="G37" s="65">
        <v>205</v>
      </c>
      <c r="H37" s="65">
        <v>192</v>
      </c>
      <c r="I37" s="66">
        <v>194</v>
      </c>
      <c r="J37" s="72">
        <f t="shared" si="4"/>
        <v>1188</v>
      </c>
      <c r="K37" s="73">
        <f t="shared" si="5"/>
        <v>198</v>
      </c>
      <c r="L37" s="74">
        <v>39401</v>
      </c>
      <c r="M37" s="69" t="s">
        <v>8</v>
      </c>
    </row>
    <row r="38" spans="1:13" ht="12.75" customHeight="1">
      <c r="A38" s="12">
        <v>1</v>
      </c>
      <c r="B38" s="70">
        <f>B37+1</f>
        <v>33</v>
      </c>
      <c r="C38" s="16" t="s">
        <v>170</v>
      </c>
      <c r="D38" s="75">
        <v>243</v>
      </c>
      <c r="E38" s="76">
        <v>199</v>
      </c>
      <c r="F38" s="80">
        <v>148</v>
      </c>
      <c r="G38" s="80">
        <v>198</v>
      </c>
      <c r="H38" s="80">
        <v>215</v>
      </c>
      <c r="I38" s="81">
        <v>184</v>
      </c>
      <c r="J38" s="78">
        <f t="shared" si="4"/>
        <v>1187</v>
      </c>
      <c r="K38" s="79">
        <f t="shared" si="5"/>
        <v>197.83333333333334</v>
      </c>
      <c r="L38" s="74">
        <v>39403</v>
      </c>
      <c r="M38" s="83" t="s">
        <v>172</v>
      </c>
    </row>
    <row r="39" spans="1:13" ht="12.75" customHeight="1">
      <c r="A39" s="12">
        <v>1</v>
      </c>
      <c r="B39" s="70">
        <v>4</v>
      </c>
      <c r="C39" s="106" t="s">
        <v>184</v>
      </c>
      <c r="D39" s="107">
        <v>174</v>
      </c>
      <c r="E39" s="108">
        <v>166</v>
      </c>
      <c r="F39" s="109">
        <v>236</v>
      </c>
      <c r="G39" s="109">
        <v>221</v>
      </c>
      <c r="H39" s="109">
        <v>176</v>
      </c>
      <c r="I39" s="110">
        <v>210</v>
      </c>
      <c r="J39" s="111">
        <f t="shared" si="4"/>
        <v>1183</v>
      </c>
      <c r="K39" s="112">
        <f t="shared" si="5"/>
        <v>197.16666666666666</v>
      </c>
      <c r="L39" s="74">
        <v>39403</v>
      </c>
      <c r="M39" s="69" t="s">
        <v>220</v>
      </c>
    </row>
    <row r="40" spans="1:13" ht="12.75" customHeight="1">
      <c r="A40" s="12">
        <v>1</v>
      </c>
      <c r="B40" s="70">
        <v>34</v>
      </c>
      <c r="C40" s="113" t="s">
        <v>106</v>
      </c>
      <c r="D40" s="75">
        <v>154</v>
      </c>
      <c r="E40" s="76">
        <v>191</v>
      </c>
      <c r="F40" s="76">
        <v>255</v>
      </c>
      <c r="G40" s="76">
        <v>224</v>
      </c>
      <c r="H40" s="76">
        <v>175</v>
      </c>
      <c r="I40" s="77">
        <v>182</v>
      </c>
      <c r="J40" s="78">
        <f t="shared" si="4"/>
        <v>1181</v>
      </c>
      <c r="K40" s="79">
        <f t="shared" si="5"/>
        <v>196.83333333333334</v>
      </c>
      <c r="L40" s="74">
        <v>39402</v>
      </c>
      <c r="M40" s="69" t="s">
        <v>111</v>
      </c>
    </row>
    <row r="41" spans="1:13" ht="12.75" customHeight="1">
      <c r="A41" s="12">
        <v>1</v>
      </c>
      <c r="B41" s="70">
        <f>B40+1</f>
        <v>35</v>
      </c>
      <c r="C41" s="16" t="s">
        <v>198</v>
      </c>
      <c r="D41" s="75">
        <v>179</v>
      </c>
      <c r="E41" s="76">
        <v>203</v>
      </c>
      <c r="F41" s="80">
        <v>246</v>
      </c>
      <c r="G41" s="80">
        <v>140</v>
      </c>
      <c r="H41" s="80">
        <v>215</v>
      </c>
      <c r="I41" s="81">
        <v>192</v>
      </c>
      <c r="J41" s="78">
        <f t="shared" si="4"/>
        <v>1175</v>
      </c>
      <c r="K41" s="79">
        <f t="shared" si="5"/>
        <v>195.83333333333334</v>
      </c>
      <c r="L41" s="74">
        <v>39403</v>
      </c>
      <c r="M41" s="69" t="s">
        <v>192</v>
      </c>
    </row>
    <row r="42" spans="1:13" ht="12.75" customHeight="1">
      <c r="A42" s="12">
        <v>1</v>
      </c>
      <c r="B42" s="70">
        <f>B41+1</f>
        <v>36</v>
      </c>
      <c r="C42" s="13" t="s">
        <v>218</v>
      </c>
      <c r="D42" s="71">
        <v>197</v>
      </c>
      <c r="E42" s="64">
        <v>185</v>
      </c>
      <c r="F42" s="65">
        <v>232</v>
      </c>
      <c r="G42" s="65">
        <v>187</v>
      </c>
      <c r="H42" s="65">
        <v>226</v>
      </c>
      <c r="I42" s="66">
        <v>145</v>
      </c>
      <c r="J42" s="72">
        <f t="shared" si="4"/>
        <v>1172</v>
      </c>
      <c r="K42" s="73">
        <f t="shared" si="5"/>
        <v>195.33333333333334</v>
      </c>
      <c r="L42" s="74">
        <v>39403</v>
      </c>
      <c r="M42" s="69" t="s">
        <v>220</v>
      </c>
    </row>
    <row r="43" spans="1:13" ht="12.75" customHeight="1">
      <c r="A43" s="12">
        <v>1</v>
      </c>
      <c r="B43" s="70">
        <f>B42+1</f>
        <v>37</v>
      </c>
      <c r="C43" s="13" t="s">
        <v>156</v>
      </c>
      <c r="D43" s="71">
        <v>154</v>
      </c>
      <c r="E43" s="64">
        <v>231</v>
      </c>
      <c r="F43" s="65">
        <v>223</v>
      </c>
      <c r="G43" s="65">
        <v>215</v>
      </c>
      <c r="H43" s="65">
        <v>189</v>
      </c>
      <c r="I43" s="66">
        <v>158</v>
      </c>
      <c r="J43" s="72">
        <f t="shared" si="4"/>
        <v>1170</v>
      </c>
      <c r="K43" s="73">
        <f t="shared" si="5"/>
        <v>195</v>
      </c>
      <c r="L43" s="74">
        <v>39402</v>
      </c>
      <c r="M43" s="69" t="s">
        <v>160</v>
      </c>
    </row>
    <row r="44" spans="1:13" ht="12.75" customHeight="1">
      <c r="A44" s="12">
        <v>1</v>
      </c>
      <c r="B44" s="70">
        <v>5</v>
      </c>
      <c r="C44" s="20" t="s">
        <v>214</v>
      </c>
      <c r="D44" s="86">
        <v>202</v>
      </c>
      <c r="E44" s="87">
        <v>173</v>
      </c>
      <c r="F44" s="88">
        <v>210</v>
      </c>
      <c r="G44" s="88">
        <v>209</v>
      </c>
      <c r="H44" s="88">
        <v>202</v>
      </c>
      <c r="I44" s="89">
        <v>173</v>
      </c>
      <c r="J44" s="90">
        <f t="shared" si="4"/>
        <v>1169</v>
      </c>
      <c r="K44" s="91">
        <f t="shared" si="5"/>
        <v>194.83333333333334</v>
      </c>
      <c r="L44" s="74">
        <v>39403</v>
      </c>
      <c r="M44" s="69" t="s">
        <v>220</v>
      </c>
    </row>
    <row r="45" spans="1:13" ht="12.75" customHeight="1">
      <c r="A45" s="12">
        <v>1</v>
      </c>
      <c r="B45" s="70">
        <v>38</v>
      </c>
      <c r="C45" s="13" t="s">
        <v>187</v>
      </c>
      <c r="D45" s="71">
        <v>165</v>
      </c>
      <c r="E45" s="64">
        <v>185</v>
      </c>
      <c r="F45" s="65">
        <v>194</v>
      </c>
      <c r="G45" s="65">
        <v>218</v>
      </c>
      <c r="H45" s="65">
        <v>170</v>
      </c>
      <c r="I45" s="66">
        <v>235</v>
      </c>
      <c r="J45" s="72">
        <f t="shared" si="4"/>
        <v>1167</v>
      </c>
      <c r="K45" s="73">
        <f t="shared" si="5"/>
        <v>194.5</v>
      </c>
      <c r="L45" s="74">
        <v>39403</v>
      </c>
      <c r="M45" s="69" t="s">
        <v>192</v>
      </c>
    </row>
    <row r="46" spans="1:13" ht="12.75" customHeight="1">
      <c r="A46" s="12">
        <v>1</v>
      </c>
      <c r="B46" s="70">
        <v>6</v>
      </c>
      <c r="C46" s="20" t="s">
        <v>85</v>
      </c>
      <c r="D46" s="86">
        <v>169</v>
      </c>
      <c r="E46" s="87">
        <v>184</v>
      </c>
      <c r="F46" s="87">
        <v>166</v>
      </c>
      <c r="G46" s="87">
        <v>223</v>
      </c>
      <c r="H46" s="87">
        <v>220</v>
      </c>
      <c r="I46" s="92">
        <v>199</v>
      </c>
      <c r="J46" s="90">
        <f t="shared" si="4"/>
        <v>1161</v>
      </c>
      <c r="K46" s="91">
        <f t="shared" si="5"/>
        <v>193.5</v>
      </c>
      <c r="L46" s="74">
        <v>39401</v>
      </c>
      <c r="M46" s="69" t="s">
        <v>10</v>
      </c>
    </row>
    <row r="47" spans="1:13" ht="12.75" customHeight="1">
      <c r="A47" s="12">
        <v>1</v>
      </c>
      <c r="B47" s="70">
        <v>39</v>
      </c>
      <c r="C47" s="13" t="s">
        <v>76</v>
      </c>
      <c r="D47" s="71">
        <v>177</v>
      </c>
      <c r="E47" s="64">
        <v>205</v>
      </c>
      <c r="F47" s="64">
        <v>223</v>
      </c>
      <c r="G47" s="64">
        <v>198</v>
      </c>
      <c r="H47" s="64">
        <v>169</v>
      </c>
      <c r="I47" s="82">
        <v>189</v>
      </c>
      <c r="J47" s="72">
        <f t="shared" si="4"/>
        <v>1161</v>
      </c>
      <c r="K47" s="73">
        <f t="shared" si="5"/>
        <v>193.5</v>
      </c>
      <c r="L47" s="74">
        <v>39401</v>
      </c>
      <c r="M47" s="69" t="s">
        <v>10</v>
      </c>
    </row>
    <row r="48" spans="1:13" ht="12.75" customHeight="1">
      <c r="A48" s="12">
        <v>1</v>
      </c>
      <c r="B48" s="70">
        <v>40</v>
      </c>
      <c r="C48" s="13" t="s">
        <v>158</v>
      </c>
      <c r="D48" s="71">
        <v>241</v>
      </c>
      <c r="E48" s="64">
        <v>167</v>
      </c>
      <c r="F48" s="65">
        <v>135</v>
      </c>
      <c r="G48" s="65">
        <v>198</v>
      </c>
      <c r="H48" s="65">
        <v>183</v>
      </c>
      <c r="I48" s="66">
        <v>236</v>
      </c>
      <c r="J48" s="72">
        <f t="shared" si="4"/>
        <v>1160</v>
      </c>
      <c r="K48" s="73">
        <f t="shared" si="5"/>
        <v>193.33333333333334</v>
      </c>
      <c r="L48" s="74">
        <v>39402</v>
      </c>
      <c r="M48" s="69" t="s">
        <v>160</v>
      </c>
    </row>
    <row r="49" spans="1:13" ht="12.75" customHeight="1">
      <c r="A49" s="12">
        <v>1</v>
      </c>
      <c r="B49" s="70">
        <v>41</v>
      </c>
      <c r="C49" s="13" t="s">
        <v>130</v>
      </c>
      <c r="D49" s="71">
        <v>126</v>
      </c>
      <c r="E49" s="64">
        <v>204</v>
      </c>
      <c r="F49" s="64">
        <v>254</v>
      </c>
      <c r="G49" s="64">
        <v>160</v>
      </c>
      <c r="H49" s="64">
        <v>210</v>
      </c>
      <c r="I49" s="82">
        <v>202</v>
      </c>
      <c r="J49" s="72">
        <f t="shared" si="4"/>
        <v>1156</v>
      </c>
      <c r="K49" s="73">
        <f t="shared" si="5"/>
        <v>192.66666666666666</v>
      </c>
      <c r="L49" s="74">
        <v>39401</v>
      </c>
      <c r="M49" s="69" t="s">
        <v>136</v>
      </c>
    </row>
    <row r="50" spans="1:13" ht="12.75" customHeight="1">
      <c r="A50" s="12">
        <v>1</v>
      </c>
      <c r="B50" s="70">
        <f>B49+1</f>
        <v>42</v>
      </c>
      <c r="C50" s="13" t="s">
        <v>147</v>
      </c>
      <c r="D50" s="71">
        <v>170</v>
      </c>
      <c r="E50" s="64">
        <v>227</v>
      </c>
      <c r="F50" s="65">
        <v>190</v>
      </c>
      <c r="G50" s="65">
        <v>146</v>
      </c>
      <c r="H50" s="65">
        <v>228</v>
      </c>
      <c r="I50" s="66">
        <v>194</v>
      </c>
      <c r="J50" s="72">
        <f t="shared" si="4"/>
        <v>1155</v>
      </c>
      <c r="K50" s="73">
        <f t="shared" si="5"/>
        <v>192.5</v>
      </c>
      <c r="L50" s="114">
        <v>39402</v>
      </c>
      <c r="M50" s="115" t="s">
        <v>149</v>
      </c>
    </row>
    <row r="51" spans="1:13" ht="12.75" customHeight="1">
      <c r="A51" s="12">
        <v>1</v>
      </c>
      <c r="B51" s="70">
        <f>B50+1</f>
        <v>43</v>
      </c>
      <c r="C51" s="13" t="s">
        <v>193</v>
      </c>
      <c r="D51" s="71">
        <v>175</v>
      </c>
      <c r="E51" s="64">
        <v>184</v>
      </c>
      <c r="F51" s="65">
        <v>222</v>
      </c>
      <c r="G51" s="65">
        <v>169</v>
      </c>
      <c r="H51" s="65">
        <v>235</v>
      </c>
      <c r="I51" s="66">
        <v>169</v>
      </c>
      <c r="J51" s="72">
        <f t="shared" si="4"/>
        <v>1154</v>
      </c>
      <c r="K51" s="73">
        <f t="shared" si="5"/>
        <v>192.33333333333334</v>
      </c>
      <c r="L51" s="74">
        <v>39403</v>
      </c>
      <c r="M51" s="69" t="s">
        <v>192</v>
      </c>
    </row>
    <row r="52" spans="1:13" ht="12.75" customHeight="1">
      <c r="A52" s="12">
        <v>1</v>
      </c>
      <c r="B52" s="70">
        <f>B51+1</f>
        <v>44</v>
      </c>
      <c r="C52" s="13" t="s">
        <v>81</v>
      </c>
      <c r="D52" s="71">
        <v>167</v>
      </c>
      <c r="E52" s="64">
        <v>158</v>
      </c>
      <c r="F52" s="64">
        <v>202</v>
      </c>
      <c r="G52" s="64">
        <v>236</v>
      </c>
      <c r="H52" s="64">
        <v>207</v>
      </c>
      <c r="I52" s="82">
        <v>182</v>
      </c>
      <c r="J52" s="72">
        <f t="shared" si="4"/>
        <v>1152</v>
      </c>
      <c r="K52" s="73">
        <f t="shared" si="5"/>
        <v>192</v>
      </c>
      <c r="L52" s="74">
        <v>39401</v>
      </c>
      <c r="M52" s="83" t="s">
        <v>10</v>
      </c>
    </row>
    <row r="53" spans="1:13" ht="12.75" customHeight="1">
      <c r="A53" s="12">
        <v>1</v>
      </c>
      <c r="B53" s="70">
        <f>B52+1</f>
        <v>45</v>
      </c>
      <c r="C53" s="13" t="s">
        <v>43</v>
      </c>
      <c r="D53" s="71">
        <v>231</v>
      </c>
      <c r="E53" s="64">
        <v>179</v>
      </c>
      <c r="F53" s="65">
        <v>181</v>
      </c>
      <c r="G53" s="65">
        <v>223</v>
      </c>
      <c r="H53" s="65">
        <v>159</v>
      </c>
      <c r="I53" s="66">
        <v>179</v>
      </c>
      <c r="J53" s="72">
        <f t="shared" si="4"/>
        <v>1152</v>
      </c>
      <c r="K53" s="73">
        <f t="shared" si="5"/>
        <v>192</v>
      </c>
      <c r="L53" s="74">
        <v>39401</v>
      </c>
      <c r="M53" s="69" t="s">
        <v>9</v>
      </c>
    </row>
    <row r="54" spans="1:13" ht="12.75" customHeight="1">
      <c r="A54" s="12">
        <v>1</v>
      </c>
      <c r="B54" s="70">
        <v>7</v>
      </c>
      <c r="C54" s="106" t="s">
        <v>179</v>
      </c>
      <c r="D54" s="107">
        <v>178</v>
      </c>
      <c r="E54" s="108">
        <v>254</v>
      </c>
      <c r="F54" s="109">
        <v>167</v>
      </c>
      <c r="G54" s="109">
        <v>197</v>
      </c>
      <c r="H54" s="109">
        <v>155</v>
      </c>
      <c r="I54" s="110">
        <v>196</v>
      </c>
      <c r="J54" s="111">
        <f t="shared" si="4"/>
        <v>1147</v>
      </c>
      <c r="K54" s="112">
        <f t="shared" si="5"/>
        <v>191.16666666666666</v>
      </c>
      <c r="L54" s="74">
        <v>39403</v>
      </c>
      <c r="M54" s="69" t="s">
        <v>185</v>
      </c>
    </row>
    <row r="55" spans="1:13" ht="12.75" customHeight="1">
      <c r="A55" s="12">
        <v>1</v>
      </c>
      <c r="B55" s="70">
        <f>B54+1</f>
        <v>8</v>
      </c>
      <c r="C55" s="20" t="s">
        <v>173</v>
      </c>
      <c r="D55" s="86">
        <v>212</v>
      </c>
      <c r="E55" s="87">
        <v>214</v>
      </c>
      <c r="F55" s="88">
        <v>161</v>
      </c>
      <c r="G55" s="88">
        <v>192</v>
      </c>
      <c r="H55" s="88">
        <v>171</v>
      </c>
      <c r="I55" s="89">
        <v>189</v>
      </c>
      <c r="J55" s="90">
        <f t="shared" si="4"/>
        <v>1139</v>
      </c>
      <c r="K55" s="91">
        <f t="shared" si="5"/>
        <v>189.83333333333334</v>
      </c>
      <c r="L55" s="74">
        <v>39403</v>
      </c>
      <c r="M55" s="69" t="s">
        <v>185</v>
      </c>
    </row>
    <row r="56" spans="1:13" ht="12.75" customHeight="1">
      <c r="A56" s="12">
        <v>1</v>
      </c>
      <c r="B56" s="70">
        <f>B55+1</f>
        <v>9</v>
      </c>
      <c r="C56" s="20" t="s">
        <v>115</v>
      </c>
      <c r="D56" s="86">
        <v>170</v>
      </c>
      <c r="E56" s="87">
        <v>232</v>
      </c>
      <c r="F56" s="88">
        <v>180</v>
      </c>
      <c r="G56" s="88">
        <v>185</v>
      </c>
      <c r="H56" s="88">
        <v>200</v>
      </c>
      <c r="I56" s="89">
        <v>168</v>
      </c>
      <c r="J56" s="90">
        <f t="shared" si="4"/>
        <v>1135</v>
      </c>
      <c r="K56" s="91">
        <f t="shared" si="5"/>
        <v>189.16666666666666</v>
      </c>
      <c r="L56" s="74"/>
      <c r="M56" s="69"/>
    </row>
    <row r="57" spans="1:13" ht="12.75" customHeight="1">
      <c r="A57" s="12">
        <v>1</v>
      </c>
      <c r="B57" s="70">
        <v>10</v>
      </c>
      <c r="C57" s="20" t="s">
        <v>127</v>
      </c>
      <c r="D57" s="86">
        <v>190</v>
      </c>
      <c r="E57" s="87">
        <v>170</v>
      </c>
      <c r="F57" s="87">
        <v>212</v>
      </c>
      <c r="G57" s="87">
        <v>178</v>
      </c>
      <c r="H57" s="87">
        <v>191</v>
      </c>
      <c r="I57" s="92">
        <v>193</v>
      </c>
      <c r="J57" s="90">
        <f t="shared" si="4"/>
        <v>1134</v>
      </c>
      <c r="K57" s="91">
        <f t="shared" si="5"/>
        <v>189</v>
      </c>
      <c r="L57" s="74">
        <v>39401</v>
      </c>
      <c r="M57" s="69" t="s">
        <v>136</v>
      </c>
    </row>
    <row r="58" spans="2:16" ht="12.75" customHeight="1">
      <c r="B58" s="70">
        <v>11</v>
      </c>
      <c r="C58" s="20" t="s">
        <v>201</v>
      </c>
      <c r="D58" s="86">
        <v>166</v>
      </c>
      <c r="E58" s="87">
        <v>173</v>
      </c>
      <c r="F58" s="88">
        <v>168</v>
      </c>
      <c r="G58" s="88">
        <v>212</v>
      </c>
      <c r="H58" s="88">
        <v>246</v>
      </c>
      <c r="I58" s="89">
        <v>169</v>
      </c>
      <c r="J58" s="90">
        <f t="shared" si="4"/>
        <v>1134</v>
      </c>
      <c r="K58" s="91">
        <f t="shared" si="5"/>
        <v>189</v>
      </c>
      <c r="L58" s="74">
        <v>39403</v>
      </c>
      <c r="M58" s="69" t="s">
        <v>209</v>
      </c>
      <c r="N58" s="47"/>
      <c r="O58" s="47"/>
      <c r="P58" s="47"/>
    </row>
    <row r="59" spans="2:16" ht="12.75" customHeight="1" thickBot="1">
      <c r="B59" s="116">
        <v>12</v>
      </c>
      <c r="C59" s="117" t="s">
        <v>152</v>
      </c>
      <c r="D59" s="118">
        <v>203</v>
      </c>
      <c r="E59" s="119">
        <v>202</v>
      </c>
      <c r="F59" s="120">
        <v>215</v>
      </c>
      <c r="G59" s="120">
        <v>161</v>
      </c>
      <c r="H59" s="120">
        <v>195</v>
      </c>
      <c r="I59" s="121">
        <v>158</v>
      </c>
      <c r="J59" s="122">
        <f t="shared" si="4"/>
        <v>1134</v>
      </c>
      <c r="K59" s="123">
        <f t="shared" si="5"/>
        <v>189</v>
      </c>
      <c r="L59" s="124">
        <v>39402</v>
      </c>
      <c r="M59" s="125" t="s">
        <v>160</v>
      </c>
      <c r="N59" s="61" t="s">
        <v>221</v>
      </c>
      <c r="O59" s="61"/>
      <c r="P59" s="61"/>
    </row>
    <row r="60" spans="2:13" ht="12.75" customHeight="1">
      <c r="B60" s="126">
        <v>46</v>
      </c>
      <c r="C60" s="127" t="s">
        <v>181</v>
      </c>
      <c r="D60" s="128">
        <v>197</v>
      </c>
      <c r="E60" s="129">
        <v>189</v>
      </c>
      <c r="F60" s="130">
        <v>204</v>
      </c>
      <c r="G60" s="130">
        <v>181</v>
      </c>
      <c r="H60" s="130">
        <v>154</v>
      </c>
      <c r="I60" s="131">
        <v>207</v>
      </c>
      <c r="J60" s="132">
        <f t="shared" si="4"/>
        <v>1132</v>
      </c>
      <c r="K60" s="133">
        <f t="shared" si="5"/>
        <v>188.66666666666666</v>
      </c>
      <c r="L60" s="134">
        <v>39403</v>
      </c>
      <c r="M60" s="105" t="s">
        <v>185</v>
      </c>
    </row>
    <row r="61" spans="2:16" ht="12.75" customHeight="1">
      <c r="B61" s="70">
        <f>B60+1</f>
        <v>47</v>
      </c>
      <c r="C61" s="16" t="s">
        <v>97</v>
      </c>
      <c r="D61" s="75">
        <v>174</v>
      </c>
      <c r="E61" s="76">
        <v>222</v>
      </c>
      <c r="F61" s="76">
        <v>182</v>
      </c>
      <c r="G61" s="76">
        <v>195</v>
      </c>
      <c r="H61" s="76">
        <v>171</v>
      </c>
      <c r="I61" s="77">
        <v>187</v>
      </c>
      <c r="J61" s="78">
        <f t="shared" si="4"/>
        <v>1131</v>
      </c>
      <c r="K61" s="79">
        <f t="shared" si="5"/>
        <v>188.5</v>
      </c>
      <c r="L61" s="74">
        <v>39401</v>
      </c>
      <c r="M61" s="93" t="s">
        <v>11</v>
      </c>
      <c r="N61" s="47"/>
      <c r="O61" s="47"/>
      <c r="P61" s="47"/>
    </row>
    <row r="62" spans="2:16" s="17" customFormat="1" ht="12.75" customHeight="1">
      <c r="B62" s="70">
        <v>13</v>
      </c>
      <c r="C62" s="20" t="s">
        <v>142</v>
      </c>
      <c r="D62" s="86">
        <v>143</v>
      </c>
      <c r="E62" s="87">
        <v>202</v>
      </c>
      <c r="F62" s="88">
        <v>226</v>
      </c>
      <c r="G62" s="88">
        <v>194</v>
      </c>
      <c r="H62" s="88">
        <v>191</v>
      </c>
      <c r="I62" s="89">
        <v>174</v>
      </c>
      <c r="J62" s="90">
        <f t="shared" si="4"/>
        <v>1130</v>
      </c>
      <c r="K62" s="91">
        <f t="shared" si="5"/>
        <v>188.33333333333334</v>
      </c>
      <c r="L62" s="114">
        <v>39402</v>
      </c>
      <c r="M62" s="115" t="s">
        <v>149</v>
      </c>
      <c r="N62" s="12"/>
      <c r="O62" s="12"/>
      <c r="P62" s="12"/>
    </row>
    <row r="63" spans="2:13" ht="12.75" customHeight="1">
      <c r="B63" s="126">
        <v>48</v>
      </c>
      <c r="C63" s="127" t="s">
        <v>189</v>
      </c>
      <c r="D63" s="128">
        <v>165</v>
      </c>
      <c r="E63" s="129">
        <v>202</v>
      </c>
      <c r="F63" s="130">
        <v>191</v>
      </c>
      <c r="G63" s="130">
        <v>235</v>
      </c>
      <c r="H63" s="130">
        <v>148</v>
      </c>
      <c r="I63" s="131">
        <v>185</v>
      </c>
      <c r="J63" s="132">
        <f t="shared" si="4"/>
        <v>1126</v>
      </c>
      <c r="K63" s="133">
        <f t="shared" si="5"/>
        <v>187.66666666666666</v>
      </c>
      <c r="L63" s="134">
        <v>39403</v>
      </c>
      <c r="M63" s="105" t="s">
        <v>192</v>
      </c>
    </row>
    <row r="64" spans="2:14" s="15" customFormat="1" ht="12.75" customHeight="1">
      <c r="B64" s="70">
        <f>B63+1</f>
        <v>49</v>
      </c>
      <c r="C64" s="13" t="s">
        <v>107</v>
      </c>
      <c r="D64" s="71">
        <v>214</v>
      </c>
      <c r="E64" s="64">
        <v>168</v>
      </c>
      <c r="F64" s="65">
        <v>186</v>
      </c>
      <c r="G64" s="65">
        <v>232</v>
      </c>
      <c r="H64" s="65">
        <v>158</v>
      </c>
      <c r="I64" s="66">
        <v>167</v>
      </c>
      <c r="J64" s="72">
        <f t="shared" si="4"/>
        <v>1125</v>
      </c>
      <c r="K64" s="73">
        <f t="shared" si="5"/>
        <v>187.5</v>
      </c>
      <c r="L64" s="74">
        <v>39402</v>
      </c>
      <c r="M64" s="83" t="s">
        <v>111</v>
      </c>
      <c r="N64" s="12"/>
    </row>
    <row r="65" spans="2:13" ht="12.75" customHeight="1">
      <c r="B65" s="70">
        <v>50</v>
      </c>
      <c r="C65" s="18" t="s">
        <v>63</v>
      </c>
      <c r="D65" s="71">
        <v>190</v>
      </c>
      <c r="E65" s="64">
        <v>215</v>
      </c>
      <c r="F65" s="64">
        <v>206</v>
      </c>
      <c r="G65" s="64">
        <v>158</v>
      </c>
      <c r="H65" s="64">
        <v>164</v>
      </c>
      <c r="I65" s="82">
        <v>191</v>
      </c>
      <c r="J65" s="72">
        <f t="shared" si="4"/>
        <v>1124</v>
      </c>
      <c r="K65" s="73">
        <f t="shared" si="5"/>
        <v>187.33333333333334</v>
      </c>
      <c r="L65" s="74">
        <v>39401</v>
      </c>
      <c r="M65" s="69" t="s">
        <v>7</v>
      </c>
    </row>
    <row r="66" spans="2:13" ht="12.75" customHeight="1">
      <c r="B66" s="70">
        <v>51</v>
      </c>
      <c r="C66" s="13" t="s">
        <v>79</v>
      </c>
      <c r="D66" s="71">
        <v>137</v>
      </c>
      <c r="E66" s="64">
        <v>184</v>
      </c>
      <c r="F66" s="65">
        <v>167</v>
      </c>
      <c r="G66" s="65">
        <v>233</v>
      </c>
      <c r="H66" s="65">
        <v>183</v>
      </c>
      <c r="I66" s="66">
        <v>219</v>
      </c>
      <c r="J66" s="72">
        <f aca="true" t="shared" si="6" ref="J66:J93">SUM(D66:I66)</f>
        <v>1123</v>
      </c>
      <c r="K66" s="73">
        <f aca="true" t="shared" si="7" ref="K66:K93">AVERAGE(D66:I66)</f>
        <v>187.16666666666666</v>
      </c>
      <c r="L66" s="74">
        <v>39401</v>
      </c>
      <c r="M66" s="69" t="s">
        <v>10</v>
      </c>
    </row>
    <row r="67" spans="2:14" s="17" customFormat="1" ht="12.75" customHeight="1">
      <c r="B67" s="70">
        <v>52</v>
      </c>
      <c r="C67" s="13" t="s">
        <v>133</v>
      </c>
      <c r="D67" s="71">
        <v>194</v>
      </c>
      <c r="E67" s="64">
        <v>148</v>
      </c>
      <c r="F67" s="64">
        <v>171</v>
      </c>
      <c r="G67" s="64">
        <v>190</v>
      </c>
      <c r="H67" s="64">
        <v>222</v>
      </c>
      <c r="I67" s="82">
        <v>196</v>
      </c>
      <c r="J67" s="72">
        <f t="shared" si="6"/>
        <v>1121</v>
      </c>
      <c r="K67" s="73">
        <f t="shared" si="7"/>
        <v>186.83333333333334</v>
      </c>
      <c r="L67" s="74">
        <v>39401</v>
      </c>
      <c r="M67" s="83" t="s">
        <v>136</v>
      </c>
      <c r="N67" s="12"/>
    </row>
    <row r="68" spans="2:14" s="17" customFormat="1" ht="12.75" customHeight="1">
      <c r="B68" s="70">
        <f>B67+1</f>
        <v>53</v>
      </c>
      <c r="C68" s="18" t="s">
        <v>67</v>
      </c>
      <c r="D68" s="71">
        <v>204</v>
      </c>
      <c r="E68" s="64">
        <v>195</v>
      </c>
      <c r="F68" s="64">
        <v>171</v>
      </c>
      <c r="G68" s="64">
        <v>185</v>
      </c>
      <c r="H68" s="64">
        <v>165</v>
      </c>
      <c r="I68" s="82">
        <v>199</v>
      </c>
      <c r="J68" s="72">
        <f t="shared" si="6"/>
        <v>1119</v>
      </c>
      <c r="K68" s="73">
        <f t="shared" si="7"/>
        <v>186.5</v>
      </c>
      <c r="L68" s="74">
        <v>39401</v>
      </c>
      <c r="M68" s="69" t="s">
        <v>8</v>
      </c>
      <c r="N68" s="12"/>
    </row>
    <row r="69" spans="2:13" ht="12.75" customHeight="1">
      <c r="B69" s="70">
        <v>14</v>
      </c>
      <c r="C69" s="20" t="s">
        <v>204</v>
      </c>
      <c r="D69" s="86">
        <v>212</v>
      </c>
      <c r="E69" s="87">
        <v>183</v>
      </c>
      <c r="F69" s="88">
        <v>178</v>
      </c>
      <c r="G69" s="88">
        <v>188</v>
      </c>
      <c r="H69" s="88">
        <v>185</v>
      </c>
      <c r="I69" s="89">
        <v>173</v>
      </c>
      <c r="J69" s="90">
        <f t="shared" si="6"/>
        <v>1119</v>
      </c>
      <c r="K69" s="91">
        <f t="shared" si="7"/>
        <v>186.5</v>
      </c>
      <c r="L69" s="74">
        <v>39403</v>
      </c>
      <c r="M69" s="69" t="s">
        <v>209</v>
      </c>
    </row>
    <row r="70" spans="2:14" s="15" customFormat="1" ht="12.75" customHeight="1">
      <c r="B70" s="70">
        <v>15</v>
      </c>
      <c r="C70" s="20" t="s">
        <v>48</v>
      </c>
      <c r="D70" s="86">
        <v>160</v>
      </c>
      <c r="E70" s="87">
        <v>194</v>
      </c>
      <c r="F70" s="135">
        <v>225</v>
      </c>
      <c r="G70" s="87">
        <v>170</v>
      </c>
      <c r="H70" s="87">
        <v>173</v>
      </c>
      <c r="I70" s="136">
        <v>194</v>
      </c>
      <c r="J70" s="90">
        <f t="shared" si="6"/>
        <v>1116</v>
      </c>
      <c r="K70" s="91">
        <f t="shared" si="7"/>
        <v>186</v>
      </c>
      <c r="L70" s="74">
        <v>39401</v>
      </c>
      <c r="M70" s="69" t="s">
        <v>9</v>
      </c>
      <c r="N70" s="12"/>
    </row>
    <row r="71" spans="2:13" ht="12.75" customHeight="1">
      <c r="B71" s="70">
        <v>54</v>
      </c>
      <c r="C71" s="13" t="s">
        <v>197</v>
      </c>
      <c r="D71" s="71">
        <v>173</v>
      </c>
      <c r="E71" s="64">
        <v>226</v>
      </c>
      <c r="F71" s="65">
        <v>193</v>
      </c>
      <c r="G71" s="65">
        <v>159</v>
      </c>
      <c r="H71" s="65">
        <v>160</v>
      </c>
      <c r="I71" s="66">
        <v>203</v>
      </c>
      <c r="J71" s="72">
        <f t="shared" si="6"/>
        <v>1114</v>
      </c>
      <c r="K71" s="73">
        <f t="shared" si="7"/>
        <v>185.66666666666666</v>
      </c>
      <c r="L71" s="74">
        <v>39403</v>
      </c>
      <c r="M71" s="69" t="s">
        <v>192</v>
      </c>
    </row>
    <row r="72" spans="2:13" ht="12.75" customHeight="1">
      <c r="B72" s="70">
        <v>55</v>
      </c>
      <c r="C72" s="13" t="s">
        <v>174</v>
      </c>
      <c r="D72" s="71">
        <v>206</v>
      </c>
      <c r="E72" s="64">
        <v>210</v>
      </c>
      <c r="F72" s="65">
        <v>155</v>
      </c>
      <c r="G72" s="65">
        <v>158</v>
      </c>
      <c r="H72" s="65">
        <v>186</v>
      </c>
      <c r="I72" s="66">
        <v>199</v>
      </c>
      <c r="J72" s="72">
        <f t="shared" si="6"/>
        <v>1114</v>
      </c>
      <c r="K72" s="73">
        <f t="shared" si="7"/>
        <v>185.66666666666666</v>
      </c>
      <c r="L72" s="74">
        <v>39403</v>
      </c>
      <c r="M72" s="69" t="s">
        <v>185</v>
      </c>
    </row>
    <row r="73" spans="2:13" ht="12.75" customHeight="1">
      <c r="B73" s="70">
        <v>16</v>
      </c>
      <c r="C73" s="20" t="s">
        <v>175</v>
      </c>
      <c r="D73" s="86">
        <v>225</v>
      </c>
      <c r="E73" s="87">
        <v>214</v>
      </c>
      <c r="F73" s="88">
        <v>184</v>
      </c>
      <c r="G73" s="88">
        <v>166</v>
      </c>
      <c r="H73" s="88">
        <v>160</v>
      </c>
      <c r="I73" s="89">
        <v>161</v>
      </c>
      <c r="J73" s="90">
        <f t="shared" si="6"/>
        <v>1110</v>
      </c>
      <c r="K73" s="91">
        <f t="shared" si="7"/>
        <v>185</v>
      </c>
      <c r="L73" s="74">
        <v>39403</v>
      </c>
      <c r="M73" s="69" t="s">
        <v>185</v>
      </c>
    </row>
    <row r="74" spans="2:14" s="15" customFormat="1" ht="12.75" customHeight="1">
      <c r="B74" s="70">
        <v>56</v>
      </c>
      <c r="C74" s="13" t="s">
        <v>210</v>
      </c>
      <c r="D74" s="71">
        <v>197</v>
      </c>
      <c r="E74" s="64">
        <v>153</v>
      </c>
      <c r="F74" s="65">
        <v>189</v>
      </c>
      <c r="G74" s="65">
        <v>191</v>
      </c>
      <c r="H74" s="65">
        <v>171</v>
      </c>
      <c r="I74" s="66">
        <v>204</v>
      </c>
      <c r="J74" s="72">
        <f t="shared" si="6"/>
        <v>1105</v>
      </c>
      <c r="K74" s="73">
        <f t="shared" si="7"/>
        <v>184.16666666666666</v>
      </c>
      <c r="L74" s="74">
        <v>39403</v>
      </c>
      <c r="M74" s="69" t="s">
        <v>220</v>
      </c>
      <c r="N74" s="12"/>
    </row>
    <row r="75" spans="1:13" ht="12.75" customHeight="1">
      <c r="A75" s="12">
        <v>1</v>
      </c>
      <c r="B75" s="70">
        <v>57</v>
      </c>
      <c r="C75" s="16" t="s">
        <v>118</v>
      </c>
      <c r="D75" s="75">
        <v>155</v>
      </c>
      <c r="E75" s="76">
        <v>172</v>
      </c>
      <c r="F75" s="80">
        <v>171</v>
      </c>
      <c r="G75" s="80">
        <v>202</v>
      </c>
      <c r="H75" s="80">
        <v>214</v>
      </c>
      <c r="I75" s="81">
        <v>191</v>
      </c>
      <c r="J75" s="78">
        <f t="shared" si="6"/>
        <v>1105</v>
      </c>
      <c r="K75" s="79">
        <f t="shared" si="7"/>
        <v>184.16666666666666</v>
      </c>
      <c r="L75" s="74"/>
      <c r="M75" s="69"/>
    </row>
    <row r="76" spans="1:13" ht="12.75" customHeight="1">
      <c r="A76" s="12">
        <v>1</v>
      </c>
      <c r="B76" s="70">
        <v>17</v>
      </c>
      <c r="C76" s="19" t="s">
        <v>55</v>
      </c>
      <c r="D76" s="86">
        <v>125</v>
      </c>
      <c r="E76" s="87">
        <v>145</v>
      </c>
      <c r="F76" s="88">
        <v>199</v>
      </c>
      <c r="G76" s="88">
        <v>251</v>
      </c>
      <c r="H76" s="88">
        <v>209</v>
      </c>
      <c r="I76" s="89">
        <v>172</v>
      </c>
      <c r="J76" s="90">
        <f t="shared" si="6"/>
        <v>1101</v>
      </c>
      <c r="K76" s="91">
        <f t="shared" si="7"/>
        <v>183.5</v>
      </c>
      <c r="L76" s="74">
        <v>39401</v>
      </c>
      <c r="M76" s="69" t="s">
        <v>7</v>
      </c>
    </row>
    <row r="77" spans="1:13" ht="12.75" customHeight="1">
      <c r="A77" s="12">
        <v>1</v>
      </c>
      <c r="B77" s="70">
        <v>18</v>
      </c>
      <c r="C77" s="20" t="s">
        <v>44</v>
      </c>
      <c r="D77" s="86">
        <v>227</v>
      </c>
      <c r="E77" s="87">
        <v>187</v>
      </c>
      <c r="F77" s="88">
        <v>165</v>
      </c>
      <c r="G77" s="88">
        <v>169</v>
      </c>
      <c r="H77" s="88">
        <v>159</v>
      </c>
      <c r="I77" s="89">
        <v>191</v>
      </c>
      <c r="J77" s="90">
        <f t="shared" si="6"/>
        <v>1098</v>
      </c>
      <c r="K77" s="91">
        <f t="shared" si="7"/>
        <v>183</v>
      </c>
      <c r="L77" s="74">
        <v>39401</v>
      </c>
      <c r="M77" s="69" t="s">
        <v>9</v>
      </c>
    </row>
    <row r="78" spans="1:13" ht="12.75" customHeight="1">
      <c r="A78" s="12">
        <v>1</v>
      </c>
      <c r="B78" s="70">
        <v>58</v>
      </c>
      <c r="C78" s="16" t="s">
        <v>144</v>
      </c>
      <c r="D78" s="75">
        <v>146</v>
      </c>
      <c r="E78" s="76">
        <v>171</v>
      </c>
      <c r="F78" s="80">
        <v>157</v>
      </c>
      <c r="G78" s="80">
        <v>183</v>
      </c>
      <c r="H78" s="80">
        <v>257</v>
      </c>
      <c r="I78" s="81">
        <v>180</v>
      </c>
      <c r="J78" s="78">
        <f t="shared" si="6"/>
        <v>1094</v>
      </c>
      <c r="K78" s="79">
        <f t="shared" si="7"/>
        <v>182.33333333333334</v>
      </c>
      <c r="L78" s="74">
        <v>39402</v>
      </c>
      <c r="M78" s="69" t="s">
        <v>149</v>
      </c>
    </row>
    <row r="79" spans="1:13" ht="12.75" customHeight="1">
      <c r="A79" s="12">
        <v>1</v>
      </c>
      <c r="B79" s="70">
        <v>19</v>
      </c>
      <c r="C79" s="20" t="s">
        <v>126</v>
      </c>
      <c r="D79" s="86">
        <v>177</v>
      </c>
      <c r="E79" s="87">
        <v>194</v>
      </c>
      <c r="F79" s="88">
        <v>187</v>
      </c>
      <c r="G79" s="88">
        <v>164</v>
      </c>
      <c r="H79" s="88">
        <v>189</v>
      </c>
      <c r="I79" s="89">
        <v>180</v>
      </c>
      <c r="J79" s="90">
        <f t="shared" si="6"/>
        <v>1091</v>
      </c>
      <c r="K79" s="91">
        <f t="shared" si="7"/>
        <v>181.83333333333334</v>
      </c>
      <c r="L79" s="74">
        <v>39401</v>
      </c>
      <c r="M79" s="137" t="s">
        <v>136</v>
      </c>
    </row>
    <row r="80" spans="1:13" ht="12.75" customHeight="1">
      <c r="A80" s="12">
        <v>1</v>
      </c>
      <c r="B80" s="70">
        <v>59</v>
      </c>
      <c r="C80" s="13" t="s">
        <v>86</v>
      </c>
      <c r="D80" s="71">
        <v>189</v>
      </c>
      <c r="E80" s="64">
        <v>177</v>
      </c>
      <c r="F80" s="64">
        <v>189</v>
      </c>
      <c r="G80" s="64">
        <v>156</v>
      </c>
      <c r="H80" s="64">
        <v>184</v>
      </c>
      <c r="I80" s="82">
        <v>195</v>
      </c>
      <c r="J80" s="72">
        <f t="shared" si="6"/>
        <v>1090</v>
      </c>
      <c r="K80" s="73">
        <f t="shared" si="7"/>
        <v>181.66666666666666</v>
      </c>
      <c r="L80" s="74">
        <v>39401</v>
      </c>
      <c r="M80" s="69" t="s">
        <v>10</v>
      </c>
    </row>
    <row r="81" spans="1:14" s="14" customFormat="1" ht="12.75" customHeight="1">
      <c r="A81" s="21">
        <v>1</v>
      </c>
      <c r="B81" s="70">
        <f>B80+1</f>
        <v>60</v>
      </c>
      <c r="C81" s="13" t="s">
        <v>91</v>
      </c>
      <c r="D81" s="71">
        <v>190</v>
      </c>
      <c r="E81" s="64">
        <v>209</v>
      </c>
      <c r="F81" s="65">
        <v>199</v>
      </c>
      <c r="G81" s="65">
        <v>137</v>
      </c>
      <c r="H81" s="65">
        <v>185</v>
      </c>
      <c r="I81" s="66">
        <v>170</v>
      </c>
      <c r="J81" s="72">
        <f t="shared" si="6"/>
        <v>1090</v>
      </c>
      <c r="K81" s="73">
        <f t="shared" si="7"/>
        <v>181.66666666666666</v>
      </c>
      <c r="L81" s="74">
        <v>39401</v>
      </c>
      <c r="M81" s="69" t="s">
        <v>11</v>
      </c>
      <c r="N81" s="12"/>
    </row>
    <row r="82" spans="1:14" s="14" customFormat="1" ht="12.75" customHeight="1">
      <c r="A82" s="12">
        <v>1</v>
      </c>
      <c r="B82" s="70">
        <v>20</v>
      </c>
      <c r="C82" s="20" t="s">
        <v>57</v>
      </c>
      <c r="D82" s="86">
        <v>235</v>
      </c>
      <c r="E82" s="87">
        <v>192</v>
      </c>
      <c r="F82" s="88">
        <v>128</v>
      </c>
      <c r="G82" s="88">
        <v>190</v>
      </c>
      <c r="H82" s="88">
        <v>151</v>
      </c>
      <c r="I82" s="89">
        <v>179</v>
      </c>
      <c r="J82" s="90">
        <f t="shared" si="6"/>
        <v>1075</v>
      </c>
      <c r="K82" s="91">
        <f t="shared" si="7"/>
        <v>179.16666666666666</v>
      </c>
      <c r="L82" s="74">
        <v>39401</v>
      </c>
      <c r="M82" s="69" t="s">
        <v>7</v>
      </c>
      <c r="N82" s="12"/>
    </row>
    <row r="83" spans="1:13" ht="12.75" customHeight="1">
      <c r="A83" s="12">
        <v>1</v>
      </c>
      <c r="B83" s="70">
        <f>B82+1</f>
        <v>21</v>
      </c>
      <c r="C83" s="106" t="s">
        <v>183</v>
      </c>
      <c r="D83" s="107">
        <v>178</v>
      </c>
      <c r="E83" s="108">
        <v>151</v>
      </c>
      <c r="F83" s="109">
        <v>177</v>
      </c>
      <c r="G83" s="109">
        <v>193</v>
      </c>
      <c r="H83" s="109">
        <v>165</v>
      </c>
      <c r="I83" s="110">
        <v>209</v>
      </c>
      <c r="J83" s="111">
        <f t="shared" si="6"/>
        <v>1073</v>
      </c>
      <c r="K83" s="112">
        <f t="shared" si="7"/>
        <v>178.83333333333334</v>
      </c>
      <c r="L83" s="74">
        <v>39403</v>
      </c>
      <c r="M83" s="69" t="s">
        <v>185</v>
      </c>
    </row>
    <row r="84" spans="1:13" ht="12.75" customHeight="1">
      <c r="A84" s="12">
        <v>1</v>
      </c>
      <c r="B84" s="70">
        <v>61</v>
      </c>
      <c r="C84" s="16" t="s">
        <v>117</v>
      </c>
      <c r="D84" s="75">
        <v>174</v>
      </c>
      <c r="E84" s="76">
        <v>174</v>
      </c>
      <c r="F84" s="80">
        <v>153</v>
      </c>
      <c r="G84" s="80">
        <v>191</v>
      </c>
      <c r="H84" s="80">
        <v>214</v>
      </c>
      <c r="I84" s="81">
        <v>167</v>
      </c>
      <c r="J84" s="78">
        <f t="shared" si="6"/>
        <v>1073</v>
      </c>
      <c r="K84" s="79">
        <f t="shared" si="7"/>
        <v>178.83333333333334</v>
      </c>
      <c r="L84" s="74"/>
      <c r="M84" s="69"/>
    </row>
    <row r="85" spans="1:13" ht="12.75" customHeight="1">
      <c r="A85" s="12">
        <v>1</v>
      </c>
      <c r="B85" s="70">
        <v>22</v>
      </c>
      <c r="C85" s="20" t="s">
        <v>168</v>
      </c>
      <c r="D85" s="86">
        <v>190</v>
      </c>
      <c r="E85" s="87">
        <v>181</v>
      </c>
      <c r="F85" s="88">
        <v>182</v>
      </c>
      <c r="G85" s="88">
        <v>123</v>
      </c>
      <c r="H85" s="88">
        <v>187</v>
      </c>
      <c r="I85" s="89">
        <v>208</v>
      </c>
      <c r="J85" s="90">
        <f t="shared" si="6"/>
        <v>1071</v>
      </c>
      <c r="K85" s="91">
        <f t="shared" si="7"/>
        <v>178.5</v>
      </c>
      <c r="L85" s="74">
        <v>39403</v>
      </c>
      <c r="M85" s="83" t="s">
        <v>172</v>
      </c>
    </row>
    <row r="86" spans="1:13" ht="12.75" customHeight="1">
      <c r="A86" s="14">
        <v>1</v>
      </c>
      <c r="B86" s="70">
        <v>62</v>
      </c>
      <c r="C86" s="13" t="s">
        <v>61</v>
      </c>
      <c r="D86" s="71">
        <v>150</v>
      </c>
      <c r="E86" s="64">
        <v>200</v>
      </c>
      <c r="F86" s="64">
        <v>230</v>
      </c>
      <c r="G86" s="64">
        <v>140</v>
      </c>
      <c r="H86" s="64">
        <v>180</v>
      </c>
      <c r="I86" s="82">
        <v>171</v>
      </c>
      <c r="J86" s="72">
        <f t="shared" si="6"/>
        <v>1071</v>
      </c>
      <c r="K86" s="73">
        <f t="shared" si="7"/>
        <v>178.5</v>
      </c>
      <c r="L86" s="74">
        <v>39401</v>
      </c>
      <c r="M86" s="83" t="s">
        <v>7</v>
      </c>
    </row>
    <row r="87" spans="1:13" ht="12.75" customHeight="1">
      <c r="A87" s="14">
        <v>1</v>
      </c>
      <c r="B87" s="70">
        <v>63</v>
      </c>
      <c r="C87" s="13" t="s">
        <v>90</v>
      </c>
      <c r="D87" s="71">
        <v>209</v>
      </c>
      <c r="E87" s="64">
        <v>201</v>
      </c>
      <c r="F87" s="65">
        <v>208</v>
      </c>
      <c r="G87" s="65">
        <v>155</v>
      </c>
      <c r="H87" s="65">
        <v>114</v>
      </c>
      <c r="I87" s="66">
        <v>183</v>
      </c>
      <c r="J87" s="72">
        <f t="shared" si="6"/>
        <v>1070</v>
      </c>
      <c r="K87" s="73">
        <f t="shared" si="7"/>
        <v>178.33333333333334</v>
      </c>
      <c r="L87" s="134">
        <v>39401</v>
      </c>
      <c r="M87" s="138" t="s">
        <v>11</v>
      </c>
    </row>
    <row r="88" spans="1:14" s="14" customFormat="1" ht="12.75" customHeight="1">
      <c r="A88" s="12">
        <v>1</v>
      </c>
      <c r="B88" s="70">
        <f>B87+1</f>
        <v>64</v>
      </c>
      <c r="C88" s="13" t="s">
        <v>176</v>
      </c>
      <c r="D88" s="71">
        <v>143</v>
      </c>
      <c r="E88" s="64">
        <v>157</v>
      </c>
      <c r="F88" s="65">
        <v>162</v>
      </c>
      <c r="G88" s="65">
        <v>177</v>
      </c>
      <c r="H88" s="65">
        <v>179</v>
      </c>
      <c r="I88" s="66">
        <v>248</v>
      </c>
      <c r="J88" s="72">
        <f t="shared" si="6"/>
        <v>1066</v>
      </c>
      <c r="K88" s="73">
        <f t="shared" si="7"/>
        <v>177.66666666666666</v>
      </c>
      <c r="L88" s="134">
        <v>39403</v>
      </c>
      <c r="M88" s="69" t="s">
        <v>185</v>
      </c>
      <c r="N88" s="12"/>
    </row>
    <row r="89" spans="1:14" s="14" customFormat="1" ht="12.75" customHeight="1">
      <c r="A89" s="12">
        <v>1</v>
      </c>
      <c r="B89" s="70">
        <v>65</v>
      </c>
      <c r="C89" s="13" t="s">
        <v>77</v>
      </c>
      <c r="D89" s="71">
        <v>195</v>
      </c>
      <c r="E89" s="64">
        <v>160</v>
      </c>
      <c r="F89" s="65">
        <v>155</v>
      </c>
      <c r="G89" s="65">
        <v>134</v>
      </c>
      <c r="H89" s="65">
        <v>187</v>
      </c>
      <c r="I89" s="66">
        <v>235</v>
      </c>
      <c r="J89" s="72">
        <f t="shared" si="6"/>
        <v>1066</v>
      </c>
      <c r="K89" s="73">
        <f t="shared" si="7"/>
        <v>177.66666666666666</v>
      </c>
      <c r="L89" s="134">
        <v>39401</v>
      </c>
      <c r="M89" s="69" t="s">
        <v>10</v>
      </c>
      <c r="N89" s="12"/>
    </row>
    <row r="90" spans="1:14" s="14" customFormat="1" ht="12.75" customHeight="1">
      <c r="A90" s="12">
        <v>1</v>
      </c>
      <c r="B90" s="70">
        <v>23</v>
      </c>
      <c r="C90" s="20" t="s">
        <v>196</v>
      </c>
      <c r="D90" s="86">
        <v>163</v>
      </c>
      <c r="E90" s="87">
        <v>199</v>
      </c>
      <c r="F90" s="88">
        <v>157</v>
      </c>
      <c r="G90" s="88">
        <v>216</v>
      </c>
      <c r="H90" s="88">
        <v>158</v>
      </c>
      <c r="I90" s="89">
        <v>155</v>
      </c>
      <c r="J90" s="90">
        <f t="shared" si="6"/>
        <v>1048</v>
      </c>
      <c r="K90" s="91">
        <f t="shared" si="7"/>
        <v>174.66666666666666</v>
      </c>
      <c r="L90" s="134">
        <v>39403</v>
      </c>
      <c r="M90" s="69" t="s">
        <v>192</v>
      </c>
      <c r="N90" s="12"/>
    </row>
    <row r="91" spans="1:14" s="14" customFormat="1" ht="12.75" customHeight="1">
      <c r="A91" s="12">
        <v>1</v>
      </c>
      <c r="B91" s="70">
        <f>B90+1</f>
        <v>24</v>
      </c>
      <c r="C91" s="20" t="s">
        <v>92</v>
      </c>
      <c r="D91" s="86">
        <v>159</v>
      </c>
      <c r="E91" s="87">
        <v>205</v>
      </c>
      <c r="F91" s="88">
        <v>188</v>
      </c>
      <c r="G91" s="88">
        <v>134</v>
      </c>
      <c r="H91" s="88">
        <v>135</v>
      </c>
      <c r="I91" s="89">
        <v>226</v>
      </c>
      <c r="J91" s="90">
        <f t="shared" si="6"/>
        <v>1047</v>
      </c>
      <c r="K91" s="91">
        <f t="shared" si="7"/>
        <v>174.5</v>
      </c>
      <c r="L91" s="134">
        <v>39402</v>
      </c>
      <c r="M91" s="69" t="s">
        <v>160</v>
      </c>
      <c r="N91" s="12"/>
    </row>
    <row r="92" spans="1:13" ht="12.75" customHeight="1">
      <c r="A92" s="12">
        <v>1</v>
      </c>
      <c r="B92" s="70">
        <v>66</v>
      </c>
      <c r="C92" s="13" t="s">
        <v>112</v>
      </c>
      <c r="D92" s="71">
        <v>150</v>
      </c>
      <c r="E92" s="64">
        <v>146</v>
      </c>
      <c r="F92" s="65">
        <v>161</v>
      </c>
      <c r="G92" s="65">
        <v>219</v>
      </c>
      <c r="H92" s="65">
        <v>171</v>
      </c>
      <c r="I92" s="66">
        <v>200</v>
      </c>
      <c r="J92" s="72">
        <f t="shared" si="6"/>
        <v>1047</v>
      </c>
      <c r="K92" s="73">
        <f t="shared" si="7"/>
        <v>174.5</v>
      </c>
      <c r="L92" s="74"/>
      <c r="M92" s="83"/>
    </row>
    <row r="93" spans="1:13" ht="12.75" customHeight="1">
      <c r="A93" s="12">
        <v>1</v>
      </c>
      <c r="B93" s="70">
        <v>24</v>
      </c>
      <c r="C93" s="20" t="s">
        <v>138</v>
      </c>
      <c r="D93" s="86">
        <v>146</v>
      </c>
      <c r="E93" s="87">
        <v>172</v>
      </c>
      <c r="F93" s="88">
        <v>156</v>
      </c>
      <c r="G93" s="88">
        <v>223</v>
      </c>
      <c r="H93" s="88">
        <v>156</v>
      </c>
      <c r="I93" s="89">
        <v>194</v>
      </c>
      <c r="J93" s="90">
        <f t="shared" si="6"/>
        <v>1047</v>
      </c>
      <c r="K93" s="91">
        <f t="shared" si="7"/>
        <v>174.5</v>
      </c>
      <c r="L93" s="114">
        <v>39402</v>
      </c>
      <c r="M93" s="115" t="s">
        <v>149</v>
      </c>
    </row>
    <row r="94" spans="1:13" ht="12.75" customHeight="1">
      <c r="A94" s="12">
        <v>1</v>
      </c>
      <c r="B94" s="70">
        <v>67</v>
      </c>
      <c r="C94" s="13" t="s">
        <v>143</v>
      </c>
      <c r="D94" s="71">
        <v>165</v>
      </c>
      <c r="E94" s="64">
        <v>157</v>
      </c>
      <c r="F94" s="65">
        <v>182</v>
      </c>
      <c r="G94" s="65">
        <v>179</v>
      </c>
      <c r="H94" s="65">
        <v>191</v>
      </c>
      <c r="I94" s="66">
        <v>167</v>
      </c>
      <c r="J94" s="72">
        <f aca="true" t="shared" si="8" ref="J94:J112">SUM(D94:I94)</f>
        <v>1041</v>
      </c>
      <c r="K94" s="73">
        <f aca="true" t="shared" si="9" ref="K94:K112">AVERAGE(D94:I94)</f>
        <v>173.5</v>
      </c>
      <c r="L94" s="74">
        <v>39402</v>
      </c>
      <c r="M94" s="69" t="s">
        <v>149</v>
      </c>
    </row>
    <row r="95" spans="1:13" ht="12.75" customHeight="1">
      <c r="A95" s="12">
        <v>1</v>
      </c>
      <c r="B95" s="70">
        <f>B94+1</f>
        <v>68</v>
      </c>
      <c r="C95" s="13" t="s">
        <v>59</v>
      </c>
      <c r="D95" s="71">
        <v>168</v>
      </c>
      <c r="E95" s="64">
        <v>174</v>
      </c>
      <c r="F95" s="64">
        <v>154</v>
      </c>
      <c r="G95" s="64">
        <v>152</v>
      </c>
      <c r="H95" s="64">
        <v>201</v>
      </c>
      <c r="I95" s="82">
        <v>191</v>
      </c>
      <c r="J95" s="72">
        <f t="shared" si="8"/>
        <v>1040</v>
      </c>
      <c r="K95" s="73">
        <f t="shared" si="9"/>
        <v>173.33333333333334</v>
      </c>
      <c r="L95" s="74">
        <v>39401</v>
      </c>
      <c r="M95" s="83" t="s">
        <v>7</v>
      </c>
    </row>
    <row r="96" spans="1:13" ht="12.75" customHeight="1">
      <c r="A96" s="14">
        <v>1</v>
      </c>
      <c r="B96" s="70">
        <v>26</v>
      </c>
      <c r="C96" s="20" t="s">
        <v>53</v>
      </c>
      <c r="D96" s="86">
        <v>159</v>
      </c>
      <c r="E96" s="87">
        <v>162</v>
      </c>
      <c r="F96" s="88">
        <v>184</v>
      </c>
      <c r="G96" s="88">
        <v>171</v>
      </c>
      <c r="H96" s="88">
        <v>190</v>
      </c>
      <c r="I96" s="89">
        <v>172</v>
      </c>
      <c r="J96" s="90">
        <f t="shared" si="8"/>
        <v>1038</v>
      </c>
      <c r="K96" s="91">
        <f t="shared" si="9"/>
        <v>173</v>
      </c>
      <c r="L96" s="74">
        <v>39401</v>
      </c>
      <c r="M96" s="69" t="s">
        <v>9</v>
      </c>
    </row>
    <row r="97" spans="1:13" ht="12.75" customHeight="1">
      <c r="A97" s="12">
        <v>1</v>
      </c>
      <c r="B97" s="70">
        <v>27</v>
      </c>
      <c r="C97" s="20" t="s">
        <v>207</v>
      </c>
      <c r="D97" s="86">
        <v>167</v>
      </c>
      <c r="E97" s="87">
        <v>164</v>
      </c>
      <c r="F97" s="88">
        <v>171</v>
      </c>
      <c r="G97" s="88">
        <v>165</v>
      </c>
      <c r="H97" s="88">
        <v>178</v>
      </c>
      <c r="I97" s="89">
        <v>185</v>
      </c>
      <c r="J97" s="90">
        <f t="shared" si="8"/>
        <v>1030</v>
      </c>
      <c r="K97" s="91">
        <f t="shared" si="9"/>
        <v>171.66666666666666</v>
      </c>
      <c r="L97" s="74">
        <v>39403</v>
      </c>
      <c r="M97" s="69" t="s">
        <v>209</v>
      </c>
    </row>
    <row r="98" spans="1:13" ht="12.75" customHeight="1">
      <c r="A98" s="12">
        <v>1</v>
      </c>
      <c r="B98" s="70">
        <v>69</v>
      </c>
      <c r="C98" s="13" t="s">
        <v>88</v>
      </c>
      <c r="D98" s="140">
        <v>159</v>
      </c>
      <c r="E98" s="64">
        <v>172</v>
      </c>
      <c r="F98" s="64">
        <v>196</v>
      </c>
      <c r="G98" s="64">
        <v>150</v>
      </c>
      <c r="H98" s="64">
        <v>177</v>
      </c>
      <c r="I98" s="82">
        <v>172</v>
      </c>
      <c r="J98" s="72">
        <f t="shared" si="8"/>
        <v>1026</v>
      </c>
      <c r="K98" s="73">
        <f t="shared" si="9"/>
        <v>171</v>
      </c>
      <c r="L98" s="74">
        <v>39401</v>
      </c>
      <c r="M98" s="83" t="s">
        <v>11</v>
      </c>
    </row>
    <row r="99" spans="1:13" ht="12.75" customHeight="1">
      <c r="A99" s="12">
        <v>1</v>
      </c>
      <c r="B99" s="70">
        <v>70</v>
      </c>
      <c r="C99" s="18" t="s">
        <v>68</v>
      </c>
      <c r="D99" s="71">
        <v>158</v>
      </c>
      <c r="E99" s="64">
        <v>173</v>
      </c>
      <c r="F99" s="64">
        <v>145</v>
      </c>
      <c r="G99" s="64">
        <v>157</v>
      </c>
      <c r="H99" s="64">
        <v>162</v>
      </c>
      <c r="I99" s="82">
        <v>224</v>
      </c>
      <c r="J99" s="72">
        <f t="shared" si="8"/>
        <v>1019</v>
      </c>
      <c r="K99" s="73">
        <f t="shared" si="9"/>
        <v>169.83333333333334</v>
      </c>
      <c r="L99" s="74">
        <v>39401</v>
      </c>
      <c r="M99" s="69" t="s">
        <v>8</v>
      </c>
    </row>
    <row r="100" spans="1:13" ht="12.75" customHeight="1">
      <c r="A100" s="12">
        <v>1</v>
      </c>
      <c r="B100" s="70">
        <v>28</v>
      </c>
      <c r="C100" s="20" t="s">
        <v>83</v>
      </c>
      <c r="D100" s="86">
        <v>178</v>
      </c>
      <c r="E100" s="87">
        <v>195</v>
      </c>
      <c r="F100" s="88">
        <v>156</v>
      </c>
      <c r="G100" s="88">
        <v>179</v>
      </c>
      <c r="H100" s="88">
        <v>127</v>
      </c>
      <c r="I100" s="89">
        <v>174</v>
      </c>
      <c r="J100" s="143">
        <f t="shared" si="8"/>
        <v>1009</v>
      </c>
      <c r="K100" s="91">
        <f t="shared" si="9"/>
        <v>168.16666666666666</v>
      </c>
      <c r="L100" s="74">
        <v>39401</v>
      </c>
      <c r="M100" s="69" t="s">
        <v>10</v>
      </c>
    </row>
    <row r="101" spans="1:13" ht="12.75" customHeight="1">
      <c r="A101" s="12">
        <v>1</v>
      </c>
      <c r="B101" s="70">
        <v>71</v>
      </c>
      <c r="C101" s="13" t="s">
        <v>56</v>
      </c>
      <c r="D101" s="71">
        <v>178</v>
      </c>
      <c r="E101" s="64">
        <v>184</v>
      </c>
      <c r="F101" s="65">
        <v>155</v>
      </c>
      <c r="G101" s="65">
        <v>152</v>
      </c>
      <c r="H101" s="65">
        <v>177</v>
      </c>
      <c r="I101" s="66">
        <v>161</v>
      </c>
      <c r="J101" s="72">
        <f t="shared" si="8"/>
        <v>1007</v>
      </c>
      <c r="K101" s="73">
        <f t="shared" si="9"/>
        <v>167.83333333333334</v>
      </c>
      <c r="L101" s="74">
        <v>39401</v>
      </c>
      <c r="M101" s="83" t="s">
        <v>7</v>
      </c>
    </row>
    <row r="102" spans="1:13" ht="12.75" customHeight="1">
      <c r="A102" s="12">
        <v>1</v>
      </c>
      <c r="B102" s="70">
        <f>B101+1</f>
        <v>72</v>
      </c>
      <c r="C102" s="13" t="s">
        <v>217</v>
      </c>
      <c r="D102" s="71">
        <v>145</v>
      </c>
      <c r="E102" s="64">
        <v>186</v>
      </c>
      <c r="F102" s="65">
        <v>197</v>
      </c>
      <c r="G102" s="65">
        <v>155</v>
      </c>
      <c r="H102" s="65">
        <v>182</v>
      </c>
      <c r="I102" s="66">
        <v>139</v>
      </c>
      <c r="J102" s="72">
        <f t="shared" si="8"/>
        <v>1004</v>
      </c>
      <c r="K102" s="73">
        <f t="shared" si="9"/>
        <v>167.33333333333334</v>
      </c>
      <c r="L102" s="74">
        <v>39403</v>
      </c>
      <c r="M102" s="69" t="s">
        <v>220</v>
      </c>
    </row>
    <row r="103" spans="1:13" ht="12.75" customHeight="1">
      <c r="A103" s="12">
        <v>1</v>
      </c>
      <c r="B103" s="70">
        <v>73</v>
      </c>
      <c r="C103" s="13" t="s">
        <v>51</v>
      </c>
      <c r="D103" s="140">
        <v>147</v>
      </c>
      <c r="E103" s="64">
        <v>122</v>
      </c>
      <c r="F103" s="65">
        <v>168</v>
      </c>
      <c r="G103" s="65">
        <v>229</v>
      </c>
      <c r="H103" s="65">
        <v>181</v>
      </c>
      <c r="I103" s="66">
        <v>152</v>
      </c>
      <c r="J103" s="72">
        <f t="shared" si="8"/>
        <v>999</v>
      </c>
      <c r="K103" s="73">
        <f t="shared" si="9"/>
        <v>166.5</v>
      </c>
      <c r="L103" s="74">
        <v>39401</v>
      </c>
      <c r="M103" s="83" t="s">
        <v>9</v>
      </c>
    </row>
    <row r="104" spans="1:13" ht="12.75" customHeight="1">
      <c r="A104" s="12">
        <v>1</v>
      </c>
      <c r="B104" s="70">
        <v>29</v>
      </c>
      <c r="C104" s="20" t="s">
        <v>102</v>
      </c>
      <c r="D104" s="86">
        <v>130</v>
      </c>
      <c r="E104" s="87">
        <v>168</v>
      </c>
      <c r="F104" s="88">
        <v>163</v>
      </c>
      <c r="G104" s="88">
        <v>194</v>
      </c>
      <c r="H104" s="88">
        <v>192</v>
      </c>
      <c r="I104" s="89">
        <v>150</v>
      </c>
      <c r="J104" s="143">
        <f t="shared" si="8"/>
        <v>997</v>
      </c>
      <c r="K104" s="91">
        <f t="shared" si="9"/>
        <v>166.16666666666666</v>
      </c>
      <c r="L104" s="74">
        <v>39402</v>
      </c>
      <c r="M104" s="83" t="s">
        <v>111</v>
      </c>
    </row>
    <row r="105" spans="1:13" ht="12.75" customHeight="1">
      <c r="A105" s="12">
        <v>1</v>
      </c>
      <c r="B105" s="70">
        <v>74</v>
      </c>
      <c r="C105" s="13" t="s">
        <v>134</v>
      </c>
      <c r="D105" s="71">
        <v>168</v>
      </c>
      <c r="E105" s="64">
        <v>182</v>
      </c>
      <c r="F105" s="65">
        <v>165</v>
      </c>
      <c r="G105" s="65">
        <v>196</v>
      </c>
      <c r="H105" s="65">
        <v>117</v>
      </c>
      <c r="I105" s="66">
        <v>155</v>
      </c>
      <c r="J105" s="141">
        <f t="shared" si="8"/>
        <v>983</v>
      </c>
      <c r="K105" s="73">
        <f t="shared" si="9"/>
        <v>163.83333333333334</v>
      </c>
      <c r="L105" s="74">
        <v>39401</v>
      </c>
      <c r="M105" s="142" t="s">
        <v>136</v>
      </c>
    </row>
    <row r="106" spans="1:13" ht="12.75" customHeight="1">
      <c r="A106" s="12">
        <v>1</v>
      </c>
      <c r="B106" s="70">
        <v>30</v>
      </c>
      <c r="C106" s="20" t="s">
        <v>80</v>
      </c>
      <c r="D106" s="86">
        <v>154</v>
      </c>
      <c r="E106" s="87">
        <v>146</v>
      </c>
      <c r="F106" s="88">
        <v>176</v>
      </c>
      <c r="G106" s="88">
        <v>136</v>
      </c>
      <c r="H106" s="88">
        <v>145</v>
      </c>
      <c r="I106" s="89">
        <v>202</v>
      </c>
      <c r="J106" s="143">
        <f t="shared" si="8"/>
        <v>959</v>
      </c>
      <c r="K106" s="91">
        <f t="shared" si="9"/>
        <v>159.83333333333334</v>
      </c>
      <c r="L106" s="74">
        <v>39401</v>
      </c>
      <c r="M106" s="69" t="s">
        <v>10</v>
      </c>
    </row>
    <row r="107" spans="1:13" ht="12.75" customHeight="1">
      <c r="A107" s="12">
        <v>1</v>
      </c>
      <c r="B107" s="70">
        <v>75</v>
      </c>
      <c r="C107" s="13" t="s">
        <v>141</v>
      </c>
      <c r="D107" s="71">
        <v>149</v>
      </c>
      <c r="E107" s="64">
        <v>144</v>
      </c>
      <c r="F107" s="65">
        <v>151</v>
      </c>
      <c r="G107" s="65">
        <v>169</v>
      </c>
      <c r="H107" s="65">
        <v>226</v>
      </c>
      <c r="I107" s="66">
        <v>109</v>
      </c>
      <c r="J107" s="141">
        <f t="shared" si="8"/>
        <v>948</v>
      </c>
      <c r="K107" s="73">
        <f t="shared" si="9"/>
        <v>158</v>
      </c>
      <c r="L107" s="114">
        <v>39402</v>
      </c>
      <c r="M107" s="115" t="s">
        <v>149</v>
      </c>
    </row>
    <row r="108" spans="1:13" ht="12.75" customHeight="1">
      <c r="A108" s="12">
        <v>1</v>
      </c>
      <c r="B108" s="70">
        <v>31</v>
      </c>
      <c r="C108" s="20" t="s">
        <v>78</v>
      </c>
      <c r="D108" s="86">
        <v>150</v>
      </c>
      <c r="E108" s="87">
        <v>119</v>
      </c>
      <c r="F108" s="88">
        <v>180</v>
      </c>
      <c r="G108" s="88">
        <v>159</v>
      </c>
      <c r="H108" s="88">
        <v>150</v>
      </c>
      <c r="I108" s="89">
        <v>164</v>
      </c>
      <c r="J108" s="143">
        <f t="shared" si="8"/>
        <v>922</v>
      </c>
      <c r="K108" s="91">
        <f t="shared" si="9"/>
        <v>153.66666666666666</v>
      </c>
      <c r="L108" s="74">
        <v>39401</v>
      </c>
      <c r="M108" s="69" t="s">
        <v>10</v>
      </c>
    </row>
    <row r="109" spans="1:13" ht="12.75" customHeight="1">
      <c r="A109" s="12">
        <v>1</v>
      </c>
      <c r="B109" s="70">
        <f>B108+1</f>
        <v>32</v>
      </c>
      <c r="C109" s="106" t="s">
        <v>166</v>
      </c>
      <c r="D109" s="107">
        <v>151</v>
      </c>
      <c r="E109" s="108">
        <v>163</v>
      </c>
      <c r="F109" s="109">
        <v>141</v>
      </c>
      <c r="G109" s="109">
        <v>147</v>
      </c>
      <c r="H109" s="109">
        <v>147</v>
      </c>
      <c r="I109" s="110">
        <v>170</v>
      </c>
      <c r="J109" s="144">
        <f t="shared" si="8"/>
        <v>919</v>
      </c>
      <c r="K109" s="112">
        <f t="shared" si="9"/>
        <v>153.16666666666666</v>
      </c>
      <c r="L109" s="74">
        <v>39403</v>
      </c>
      <c r="M109" s="83" t="s">
        <v>172</v>
      </c>
    </row>
    <row r="110" spans="1:13" ht="12.75" customHeight="1">
      <c r="A110" s="14">
        <v>1</v>
      </c>
      <c r="B110" s="70">
        <f>B109+1</f>
        <v>33</v>
      </c>
      <c r="C110" s="20" t="s">
        <v>180</v>
      </c>
      <c r="D110" s="86">
        <v>147</v>
      </c>
      <c r="E110" s="87">
        <v>154</v>
      </c>
      <c r="F110" s="88">
        <v>169</v>
      </c>
      <c r="G110" s="88">
        <v>138</v>
      </c>
      <c r="H110" s="88">
        <v>149</v>
      </c>
      <c r="I110" s="89">
        <v>135</v>
      </c>
      <c r="J110" s="90">
        <f t="shared" si="8"/>
        <v>892</v>
      </c>
      <c r="K110" s="91">
        <f t="shared" si="9"/>
        <v>148.66666666666666</v>
      </c>
      <c r="L110" s="74">
        <v>39403</v>
      </c>
      <c r="M110" s="69" t="s">
        <v>185</v>
      </c>
    </row>
    <row r="111" spans="1:13" ht="12.75" customHeight="1">
      <c r="A111" s="12">
        <v>1</v>
      </c>
      <c r="B111" s="70">
        <f>B110+1</f>
        <v>34</v>
      </c>
      <c r="C111" s="20" t="s">
        <v>62</v>
      </c>
      <c r="D111" s="86">
        <v>167</v>
      </c>
      <c r="E111" s="87">
        <v>174</v>
      </c>
      <c r="F111" s="88">
        <v>107</v>
      </c>
      <c r="G111" s="88">
        <v>144</v>
      </c>
      <c r="H111" s="88">
        <v>154</v>
      </c>
      <c r="I111" s="89">
        <v>131</v>
      </c>
      <c r="J111" s="90">
        <f t="shared" si="8"/>
        <v>877</v>
      </c>
      <c r="K111" s="91">
        <f t="shared" si="9"/>
        <v>146.16666666666666</v>
      </c>
      <c r="L111" s="74">
        <v>39401</v>
      </c>
      <c r="M111" s="69" t="s">
        <v>7</v>
      </c>
    </row>
    <row r="112" spans="1:13" ht="12.75" customHeight="1">
      <c r="A112" s="12">
        <v>1</v>
      </c>
      <c r="B112" s="70">
        <v>76</v>
      </c>
      <c r="C112" s="145" t="s">
        <v>70</v>
      </c>
      <c r="D112" s="146">
        <v>145</v>
      </c>
      <c r="E112" s="147">
        <v>162</v>
      </c>
      <c r="F112" s="148">
        <v>147</v>
      </c>
      <c r="G112" s="148">
        <v>126</v>
      </c>
      <c r="H112" s="148">
        <v>145</v>
      </c>
      <c r="I112" s="149">
        <v>121</v>
      </c>
      <c r="J112" s="72">
        <f t="shared" si="8"/>
        <v>846</v>
      </c>
      <c r="K112" s="73">
        <f t="shared" si="9"/>
        <v>141</v>
      </c>
      <c r="L112" s="74">
        <v>39401</v>
      </c>
      <c r="M112" s="69" t="s">
        <v>8</v>
      </c>
    </row>
    <row r="113" spans="2:13" ht="12.75" customHeight="1">
      <c r="B113" s="70"/>
      <c r="C113" s="145"/>
      <c r="D113" s="146"/>
      <c r="E113" s="147"/>
      <c r="F113" s="148"/>
      <c r="G113" s="148"/>
      <c r="H113" s="148"/>
      <c r="I113" s="149"/>
      <c r="J113" s="72"/>
      <c r="K113" s="73"/>
      <c r="L113" s="74"/>
      <c r="M113" s="69"/>
    </row>
    <row r="114" spans="2:13" ht="12.75" customHeight="1">
      <c r="B114" s="70"/>
      <c r="C114" s="150" t="s">
        <v>145</v>
      </c>
      <c r="D114" s="151">
        <v>202</v>
      </c>
      <c r="E114" s="152">
        <v>179</v>
      </c>
      <c r="F114" s="153">
        <v>234</v>
      </c>
      <c r="G114" s="153">
        <v>224</v>
      </c>
      <c r="H114" s="153">
        <v>290</v>
      </c>
      <c r="I114" s="154">
        <v>207</v>
      </c>
      <c r="J114" s="78">
        <f aca="true" t="shared" si="10" ref="J114:J179">SUM(D114:I114)</f>
        <v>1336</v>
      </c>
      <c r="K114" s="79">
        <f aca="true" t="shared" si="11" ref="K114:K179">AVERAGE(D114:I114)</f>
        <v>222.66666666666666</v>
      </c>
      <c r="L114" s="74"/>
      <c r="M114" s="69"/>
    </row>
    <row r="115" spans="1:13" ht="12.75" customHeight="1">
      <c r="A115" s="12">
        <v>1</v>
      </c>
      <c r="B115" s="70"/>
      <c r="C115" s="16" t="s">
        <v>199</v>
      </c>
      <c r="D115" s="75">
        <v>176</v>
      </c>
      <c r="E115" s="76">
        <v>247</v>
      </c>
      <c r="F115" s="80">
        <v>199</v>
      </c>
      <c r="G115" s="80">
        <v>185</v>
      </c>
      <c r="H115" s="80">
        <v>215</v>
      </c>
      <c r="I115" s="81">
        <v>234</v>
      </c>
      <c r="J115" s="78">
        <f>SUM(D115:I115)</f>
        <v>1256</v>
      </c>
      <c r="K115" s="79">
        <f>AVERAGE(D115:I115)</f>
        <v>209.33333333333334</v>
      </c>
      <c r="L115" s="74">
        <v>39403</v>
      </c>
      <c r="M115" s="69" t="s">
        <v>209</v>
      </c>
    </row>
    <row r="116" spans="1:13" ht="12.75" customHeight="1">
      <c r="A116" s="12">
        <v>1</v>
      </c>
      <c r="B116" s="70"/>
      <c r="C116" s="13" t="s">
        <v>178</v>
      </c>
      <c r="D116" s="71">
        <v>202</v>
      </c>
      <c r="E116" s="64">
        <v>247</v>
      </c>
      <c r="F116" s="65">
        <v>169</v>
      </c>
      <c r="G116" s="65">
        <v>213</v>
      </c>
      <c r="H116" s="65">
        <v>204</v>
      </c>
      <c r="I116" s="66">
        <v>201</v>
      </c>
      <c r="J116" s="72">
        <f>SUM(D116:I116)</f>
        <v>1236</v>
      </c>
      <c r="K116" s="73">
        <f>AVERAGE(D116:I116)</f>
        <v>206</v>
      </c>
      <c r="L116" s="74">
        <v>39403</v>
      </c>
      <c r="M116" s="69" t="s">
        <v>209</v>
      </c>
    </row>
    <row r="117" spans="1:14" s="14" customFormat="1" ht="12.75" customHeight="1">
      <c r="A117" s="12">
        <v>1</v>
      </c>
      <c r="B117" s="70"/>
      <c r="C117" s="13" t="s">
        <v>194</v>
      </c>
      <c r="D117" s="71">
        <v>202</v>
      </c>
      <c r="E117" s="64">
        <v>201</v>
      </c>
      <c r="F117" s="65">
        <v>160</v>
      </c>
      <c r="G117" s="65">
        <v>212</v>
      </c>
      <c r="H117" s="65">
        <v>251</v>
      </c>
      <c r="I117" s="66">
        <v>206</v>
      </c>
      <c r="J117" s="72">
        <f>SUM(D117:I117)</f>
        <v>1232</v>
      </c>
      <c r="K117" s="73">
        <f>AVERAGE(D117:I117)</f>
        <v>205.33333333333334</v>
      </c>
      <c r="L117" s="134">
        <v>39403</v>
      </c>
      <c r="M117" s="69" t="s">
        <v>185</v>
      </c>
      <c r="N117" s="12"/>
    </row>
    <row r="118" spans="1:14" s="14" customFormat="1" ht="12.75" customHeight="1">
      <c r="A118" s="14">
        <v>1</v>
      </c>
      <c r="B118" s="70"/>
      <c r="C118" s="13" t="s">
        <v>52</v>
      </c>
      <c r="D118" s="71">
        <v>214</v>
      </c>
      <c r="E118" s="64">
        <v>179</v>
      </c>
      <c r="F118" s="65">
        <v>257</v>
      </c>
      <c r="G118" s="65">
        <v>188</v>
      </c>
      <c r="H118" s="65">
        <v>203</v>
      </c>
      <c r="I118" s="66">
        <v>190</v>
      </c>
      <c r="J118" s="72">
        <f t="shared" si="10"/>
        <v>1231</v>
      </c>
      <c r="K118" s="73">
        <f t="shared" si="11"/>
        <v>205.16666666666666</v>
      </c>
      <c r="L118" s="134">
        <v>39403</v>
      </c>
      <c r="M118" s="69" t="s">
        <v>192</v>
      </c>
      <c r="N118" s="12"/>
    </row>
    <row r="119" spans="2:13" ht="12.75" customHeight="1">
      <c r="B119" s="70"/>
      <c r="C119" s="145" t="s">
        <v>139</v>
      </c>
      <c r="D119" s="146">
        <v>216</v>
      </c>
      <c r="E119" s="147">
        <v>178</v>
      </c>
      <c r="F119" s="148">
        <v>203</v>
      </c>
      <c r="G119" s="148">
        <v>177</v>
      </c>
      <c r="H119" s="148">
        <v>222</v>
      </c>
      <c r="I119" s="149">
        <v>235</v>
      </c>
      <c r="J119" s="72">
        <f t="shared" si="10"/>
        <v>1231</v>
      </c>
      <c r="K119" s="73">
        <f t="shared" si="11"/>
        <v>205.16666666666666</v>
      </c>
      <c r="L119" s="74">
        <v>39403</v>
      </c>
      <c r="M119" s="69" t="s">
        <v>209</v>
      </c>
    </row>
    <row r="120" spans="1:13" ht="12.75" customHeight="1">
      <c r="A120" s="12">
        <v>1</v>
      </c>
      <c r="B120" s="70"/>
      <c r="C120" s="18" t="s">
        <v>103</v>
      </c>
      <c r="D120" s="71">
        <v>197</v>
      </c>
      <c r="E120" s="64">
        <v>202</v>
      </c>
      <c r="F120" s="64">
        <v>201</v>
      </c>
      <c r="G120" s="64">
        <v>198</v>
      </c>
      <c r="H120" s="64">
        <v>244</v>
      </c>
      <c r="I120" s="82">
        <v>171</v>
      </c>
      <c r="J120" s="72">
        <f t="shared" si="10"/>
        <v>1213</v>
      </c>
      <c r="K120" s="73">
        <f t="shared" si="11"/>
        <v>202.16666666666666</v>
      </c>
      <c r="L120" s="74">
        <v>39401</v>
      </c>
      <c r="M120" s="69" t="s">
        <v>8</v>
      </c>
    </row>
    <row r="121" spans="1:13" ht="12.75" customHeight="1">
      <c r="A121" s="12">
        <v>1</v>
      </c>
      <c r="B121" s="70"/>
      <c r="C121" s="13" t="s">
        <v>123</v>
      </c>
      <c r="D121" s="71">
        <v>189</v>
      </c>
      <c r="E121" s="64">
        <v>180</v>
      </c>
      <c r="F121" s="65">
        <v>178</v>
      </c>
      <c r="G121" s="65">
        <v>203</v>
      </c>
      <c r="H121" s="65">
        <v>228</v>
      </c>
      <c r="I121" s="66">
        <v>226</v>
      </c>
      <c r="J121" s="72">
        <f>SUM(D121:I121)</f>
        <v>1204</v>
      </c>
      <c r="K121" s="73">
        <f>AVERAGE(D121:I121)</f>
        <v>200.66666666666666</v>
      </c>
      <c r="L121" s="74">
        <v>39403</v>
      </c>
      <c r="M121" s="69" t="s">
        <v>209</v>
      </c>
    </row>
    <row r="122" spans="2:14" s="15" customFormat="1" ht="12.75" customHeight="1">
      <c r="B122" s="70"/>
      <c r="C122" s="13" t="s">
        <v>95</v>
      </c>
      <c r="D122" s="71">
        <v>254</v>
      </c>
      <c r="E122" s="64">
        <v>178</v>
      </c>
      <c r="F122" s="65">
        <v>180</v>
      </c>
      <c r="G122" s="65">
        <v>200</v>
      </c>
      <c r="H122" s="65">
        <v>193</v>
      </c>
      <c r="I122" s="66">
        <v>195</v>
      </c>
      <c r="J122" s="72">
        <f>SUM(D122:I122)</f>
        <v>1200</v>
      </c>
      <c r="K122" s="73">
        <f>AVERAGE(D122:I122)</f>
        <v>200</v>
      </c>
      <c r="L122" s="74">
        <v>39401</v>
      </c>
      <c r="M122" s="69" t="s">
        <v>10</v>
      </c>
      <c r="N122" s="12"/>
    </row>
    <row r="123" spans="1:13" ht="12.75" customHeight="1">
      <c r="A123" s="14">
        <v>1</v>
      </c>
      <c r="B123" s="70"/>
      <c r="C123" s="13" t="s">
        <v>73</v>
      </c>
      <c r="D123" s="71">
        <v>237</v>
      </c>
      <c r="E123" s="64">
        <v>138</v>
      </c>
      <c r="F123" s="65">
        <v>189</v>
      </c>
      <c r="G123" s="65">
        <v>163</v>
      </c>
      <c r="H123" s="65">
        <v>217</v>
      </c>
      <c r="I123" s="66">
        <v>248</v>
      </c>
      <c r="J123" s="72">
        <f t="shared" si="10"/>
        <v>1192</v>
      </c>
      <c r="K123" s="73">
        <f t="shared" si="11"/>
        <v>198.66666666666666</v>
      </c>
      <c r="L123" s="74">
        <v>39403</v>
      </c>
      <c r="M123" s="69" t="s">
        <v>209</v>
      </c>
    </row>
    <row r="124" spans="2:14" s="15" customFormat="1" ht="12.75" customHeight="1">
      <c r="B124" s="70"/>
      <c r="C124" s="13" t="s">
        <v>100</v>
      </c>
      <c r="D124" s="71">
        <v>227</v>
      </c>
      <c r="E124" s="64">
        <v>197</v>
      </c>
      <c r="F124" s="64">
        <v>209</v>
      </c>
      <c r="G124" s="64">
        <v>209</v>
      </c>
      <c r="H124" s="64">
        <v>173</v>
      </c>
      <c r="I124" s="82">
        <v>157</v>
      </c>
      <c r="J124" s="72">
        <f t="shared" si="10"/>
        <v>1172</v>
      </c>
      <c r="K124" s="73">
        <f t="shared" si="11"/>
        <v>195.33333333333334</v>
      </c>
      <c r="L124" s="74">
        <v>39401</v>
      </c>
      <c r="M124" s="69" t="s">
        <v>9</v>
      </c>
      <c r="N124" s="12"/>
    </row>
    <row r="125" spans="1:13" ht="12.75" customHeight="1">
      <c r="A125" s="15">
        <v>1</v>
      </c>
      <c r="B125" s="70"/>
      <c r="C125" s="13" t="s">
        <v>140</v>
      </c>
      <c r="D125" s="71">
        <v>224</v>
      </c>
      <c r="E125" s="64">
        <v>203</v>
      </c>
      <c r="F125" s="65">
        <v>163</v>
      </c>
      <c r="G125" s="65">
        <v>181</v>
      </c>
      <c r="H125" s="65">
        <v>210</v>
      </c>
      <c r="I125" s="66">
        <v>181</v>
      </c>
      <c r="J125" s="72">
        <f t="shared" si="10"/>
        <v>1162</v>
      </c>
      <c r="K125" s="73">
        <f t="shared" si="11"/>
        <v>193.66666666666666</v>
      </c>
      <c r="L125" s="74">
        <v>39401</v>
      </c>
      <c r="M125" s="69" t="s">
        <v>8</v>
      </c>
    </row>
    <row r="126" spans="1:13" ht="12.75" customHeight="1">
      <c r="A126" s="12">
        <v>1</v>
      </c>
      <c r="B126" s="70"/>
      <c r="C126" s="16" t="s">
        <v>216</v>
      </c>
      <c r="D126" s="75">
        <v>238</v>
      </c>
      <c r="E126" s="76">
        <v>170</v>
      </c>
      <c r="F126" s="80">
        <v>168</v>
      </c>
      <c r="G126" s="80">
        <v>172</v>
      </c>
      <c r="H126" s="80">
        <v>210</v>
      </c>
      <c r="I126" s="81">
        <v>203</v>
      </c>
      <c r="J126" s="78">
        <f>SUM(D126:I126)</f>
        <v>1161</v>
      </c>
      <c r="K126" s="79">
        <f>AVERAGE(D126:I126)</f>
        <v>193.5</v>
      </c>
      <c r="L126" s="74">
        <v>39403</v>
      </c>
      <c r="M126" s="69" t="s">
        <v>220</v>
      </c>
    </row>
    <row r="127" spans="1:13" ht="12.75" customHeight="1">
      <c r="A127" s="12">
        <v>1</v>
      </c>
      <c r="B127" s="70"/>
      <c r="C127" s="13" t="s">
        <v>99</v>
      </c>
      <c r="D127" s="71">
        <v>256</v>
      </c>
      <c r="E127" s="64">
        <v>146</v>
      </c>
      <c r="F127" s="64">
        <v>201</v>
      </c>
      <c r="G127" s="64">
        <v>195</v>
      </c>
      <c r="H127" s="64">
        <v>178</v>
      </c>
      <c r="I127" s="82">
        <v>183</v>
      </c>
      <c r="J127" s="72">
        <f t="shared" si="10"/>
        <v>1159</v>
      </c>
      <c r="K127" s="73">
        <f t="shared" si="11"/>
        <v>193.16666666666666</v>
      </c>
      <c r="L127" s="74">
        <v>39401</v>
      </c>
      <c r="M127" s="69" t="s">
        <v>9</v>
      </c>
    </row>
    <row r="128" spans="2:14" s="15" customFormat="1" ht="12.75" customHeight="1">
      <c r="B128" s="70"/>
      <c r="C128" s="16" t="s">
        <v>198</v>
      </c>
      <c r="D128" s="75">
        <v>178</v>
      </c>
      <c r="E128" s="76">
        <v>164</v>
      </c>
      <c r="F128" s="80">
        <v>181</v>
      </c>
      <c r="G128" s="80">
        <v>243</v>
      </c>
      <c r="H128" s="80">
        <v>184</v>
      </c>
      <c r="I128" s="81">
        <v>204</v>
      </c>
      <c r="J128" s="78">
        <f>SUM(D128:I128)</f>
        <v>1154</v>
      </c>
      <c r="K128" s="79">
        <f>AVERAGE(D128:I128)</f>
        <v>192.33333333333334</v>
      </c>
      <c r="L128" s="74">
        <v>39403</v>
      </c>
      <c r="M128" s="69" t="s">
        <v>220</v>
      </c>
      <c r="N128" s="12"/>
    </row>
    <row r="129" spans="1:13" ht="12.75" customHeight="1">
      <c r="A129" s="12">
        <v>1</v>
      </c>
      <c r="B129" s="70"/>
      <c r="C129" s="13" t="s">
        <v>150</v>
      </c>
      <c r="D129" s="71">
        <v>180</v>
      </c>
      <c r="E129" s="64">
        <v>200</v>
      </c>
      <c r="F129" s="65">
        <v>153</v>
      </c>
      <c r="G129" s="65">
        <v>161</v>
      </c>
      <c r="H129" s="65">
        <v>265</v>
      </c>
      <c r="I129" s="66">
        <v>195</v>
      </c>
      <c r="J129" s="72">
        <f>SUM(D129:I129)</f>
        <v>1154</v>
      </c>
      <c r="K129" s="73">
        <f>AVERAGE(D129:I129)</f>
        <v>192.33333333333334</v>
      </c>
      <c r="L129" s="74">
        <v>39402</v>
      </c>
      <c r="M129" s="69" t="s">
        <v>160</v>
      </c>
    </row>
    <row r="130" spans="1:13" ht="12.75" customHeight="1">
      <c r="A130" s="12">
        <v>1</v>
      </c>
      <c r="B130" s="70"/>
      <c r="C130" s="13" t="s">
        <v>74</v>
      </c>
      <c r="D130" s="71">
        <v>245</v>
      </c>
      <c r="E130" s="64">
        <v>170</v>
      </c>
      <c r="F130" s="65">
        <v>190</v>
      </c>
      <c r="G130" s="65">
        <v>192</v>
      </c>
      <c r="H130" s="65">
        <v>180</v>
      </c>
      <c r="I130" s="66">
        <v>176</v>
      </c>
      <c r="J130" s="72">
        <f>SUM(D130:I130)</f>
        <v>1153</v>
      </c>
      <c r="K130" s="73">
        <f>AVERAGE(D130:I130)</f>
        <v>192.16666666666666</v>
      </c>
      <c r="L130" s="74">
        <v>39401</v>
      </c>
      <c r="M130" s="69" t="s">
        <v>8</v>
      </c>
    </row>
    <row r="131" spans="1:13" ht="12.75" customHeight="1">
      <c r="A131" s="14">
        <v>1</v>
      </c>
      <c r="B131" s="70"/>
      <c r="C131" s="13" t="s">
        <v>165</v>
      </c>
      <c r="D131" s="71">
        <v>237</v>
      </c>
      <c r="E131" s="64">
        <v>172</v>
      </c>
      <c r="F131" s="65">
        <v>200</v>
      </c>
      <c r="G131" s="65">
        <v>201</v>
      </c>
      <c r="H131" s="65">
        <v>198</v>
      </c>
      <c r="I131" s="66">
        <v>143</v>
      </c>
      <c r="J131" s="72">
        <f>SUM(D131:I131)</f>
        <v>1151</v>
      </c>
      <c r="K131" s="73">
        <f>AVERAGE(D131:I131)</f>
        <v>191.83333333333334</v>
      </c>
      <c r="L131" s="74">
        <v>39401</v>
      </c>
      <c r="M131" s="69" t="s">
        <v>11</v>
      </c>
    </row>
    <row r="132" spans="1:13" ht="12.75" customHeight="1">
      <c r="A132" s="12">
        <v>1</v>
      </c>
      <c r="B132" s="70"/>
      <c r="C132" s="13" t="s">
        <v>177</v>
      </c>
      <c r="D132" s="71">
        <v>235</v>
      </c>
      <c r="E132" s="64">
        <v>185</v>
      </c>
      <c r="F132" s="65">
        <v>173</v>
      </c>
      <c r="G132" s="65">
        <v>179</v>
      </c>
      <c r="H132" s="65">
        <v>180</v>
      </c>
      <c r="I132" s="66">
        <v>197</v>
      </c>
      <c r="J132" s="72">
        <f>SUM(D132:I132)</f>
        <v>1149</v>
      </c>
      <c r="K132" s="73">
        <f>AVERAGE(D132:I132)</f>
        <v>191.5</v>
      </c>
      <c r="L132" s="74">
        <v>39401</v>
      </c>
      <c r="M132" s="69" t="s">
        <v>11</v>
      </c>
    </row>
    <row r="133" spans="1:13" ht="12.75" customHeight="1">
      <c r="A133" s="12">
        <v>1</v>
      </c>
      <c r="B133" s="70"/>
      <c r="C133" s="20" t="s">
        <v>157</v>
      </c>
      <c r="D133" s="86">
        <v>181</v>
      </c>
      <c r="E133" s="87">
        <v>236</v>
      </c>
      <c r="F133" s="88">
        <v>177</v>
      </c>
      <c r="G133" s="88">
        <v>204</v>
      </c>
      <c r="H133" s="88">
        <v>189</v>
      </c>
      <c r="I133" s="89">
        <v>154</v>
      </c>
      <c r="J133" s="90">
        <f t="shared" si="10"/>
        <v>1141</v>
      </c>
      <c r="K133" s="91">
        <f t="shared" si="11"/>
        <v>190.16666666666666</v>
      </c>
      <c r="L133" s="74">
        <v>39401</v>
      </c>
      <c r="M133" s="69" t="s">
        <v>10</v>
      </c>
    </row>
    <row r="134" spans="2:14" s="15" customFormat="1" ht="12.75" customHeight="1">
      <c r="B134" s="70"/>
      <c r="C134" s="13" t="s">
        <v>94</v>
      </c>
      <c r="D134" s="71">
        <v>226</v>
      </c>
      <c r="E134" s="64">
        <v>182</v>
      </c>
      <c r="F134" s="65">
        <v>174</v>
      </c>
      <c r="G134" s="65">
        <v>196</v>
      </c>
      <c r="H134" s="65">
        <v>159</v>
      </c>
      <c r="I134" s="66">
        <v>200</v>
      </c>
      <c r="J134" s="72">
        <f>SUM(D134:I134)</f>
        <v>1137</v>
      </c>
      <c r="K134" s="73">
        <f>AVERAGE(D134:I134)</f>
        <v>189.5</v>
      </c>
      <c r="L134" s="74">
        <v>39403</v>
      </c>
      <c r="M134" s="69" t="s">
        <v>209</v>
      </c>
      <c r="N134" s="12"/>
    </row>
    <row r="135" spans="1:13" ht="12.75" customHeight="1">
      <c r="A135" s="12">
        <v>1</v>
      </c>
      <c r="B135" s="70"/>
      <c r="C135" s="18" t="s">
        <v>42</v>
      </c>
      <c r="D135" s="71">
        <v>215</v>
      </c>
      <c r="E135" s="64">
        <v>221</v>
      </c>
      <c r="F135" s="64">
        <v>181</v>
      </c>
      <c r="G135" s="64">
        <v>172</v>
      </c>
      <c r="H135" s="64">
        <v>202</v>
      </c>
      <c r="I135" s="82">
        <v>144</v>
      </c>
      <c r="J135" s="72">
        <f t="shared" si="10"/>
        <v>1135</v>
      </c>
      <c r="K135" s="73">
        <f t="shared" si="11"/>
        <v>189.16666666666666</v>
      </c>
      <c r="L135" s="74">
        <v>39401</v>
      </c>
      <c r="M135" s="69" t="s">
        <v>8</v>
      </c>
    </row>
    <row r="136" spans="1:13" ht="12.75" customHeight="1">
      <c r="A136" s="12">
        <v>1</v>
      </c>
      <c r="B136" s="70"/>
      <c r="C136" s="16" t="s">
        <v>182</v>
      </c>
      <c r="D136" s="75">
        <v>174</v>
      </c>
      <c r="E136" s="76">
        <v>180</v>
      </c>
      <c r="F136" s="80">
        <v>201</v>
      </c>
      <c r="G136" s="80">
        <v>151</v>
      </c>
      <c r="H136" s="80">
        <v>218</v>
      </c>
      <c r="I136" s="81">
        <v>207</v>
      </c>
      <c r="J136" s="78">
        <f>SUM(D136:I136)</f>
        <v>1131</v>
      </c>
      <c r="K136" s="79">
        <f>AVERAGE(D136:I136)</f>
        <v>188.5</v>
      </c>
      <c r="L136" s="74">
        <v>39401</v>
      </c>
      <c r="M136" s="69" t="s">
        <v>11</v>
      </c>
    </row>
    <row r="137" spans="1:13" ht="12.75" customHeight="1">
      <c r="A137" s="14">
        <v>1</v>
      </c>
      <c r="B137" s="70"/>
      <c r="C137" s="13" t="s">
        <v>155</v>
      </c>
      <c r="D137" s="71">
        <v>183</v>
      </c>
      <c r="E137" s="64">
        <v>214</v>
      </c>
      <c r="F137" s="65">
        <v>162</v>
      </c>
      <c r="G137" s="65">
        <v>158</v>
      </c>
      <c r="H137" s="65">
        <v>189</v>
      </c>
      <c r="I137" s="66">
        <v>224</v>
      </c>
      <c r="J137" s="72">
        <f t="shared" si="10"/>
        <v>1130</v>
      </c>
      <c r="K137" s="73">
        <f t="shared" si="11"/>
        <v>188.33333333333334</v>
      </c>
      <c r="L137" s="74">
        <v>39401</v>
      </c>
      <c r="M137" s="69" t="s">
        <v>9</v>
      </c>
    </row>
    <row r="138" spans="1:13" ht="12.75" customHeight="1">
      <c r="A138" s="12">
        <v>1</v>
      </c>
      <c r="B138" s="70"/>
      <c r="C138" s="13" t="s">
        <v>202</v>
      </c>
      <c r="D138" s="71">
        <v>179</v>
      </c>
      <c r="E138" s="64">
        <v>158</v>
      </c>
      <c r="F138" s="65">
        <v>195</v>
      </c>
      <c r="G138" s="65">
        <v>187</v>
      </c>
      <c r="H138" s="65">
        <v>192</v>
      </c>
      <c r="I138" s="66">
        <v>217</v>
      </c>
      <c r="J138" s="72">
        <f>SUM(D138:I138)</f>
        <v>1128</v>
      </c>
      <c r="K138" s="73">
        <f>AVERAGE(D138:I138)</f>
        <v>188</v>
      </c>
      <c r="L138" s="74">
        <v>39401</v>
      </c>
      <c r="M138" s="69" t="s">
        <v>8</v>
      </c>
    </row>
    <row r="139" spans="1:13" ht="12.75" customHeight="1">
      <c r="A139" s="12">
        <v>1</v>
      </c>
      <c r="B139" s="70"/>
      <c r="C139" s="13" t="s">
        <v>129</v>
      </c>
      <c r="D139" s="71">
        <v>194</v>
      </c>
      <c r="E139" s="64">
        <v>180</v>
      </c>
      <c r="F139" s="65">
        <v>194</v>
      </c>
      <c r="G139" s="65">
        <v>201</v>
      </c>
      <c r="H139" s="65">
        <v>172</v>
      </c>
      <c r="I139" s="66">
        <v>182</v>
      </c>
      <c r="J139" s="141">
        <f t="shared" si="10"/>
        <v>1123</v>
      </c>
      <c r="K139" s="73">
        <f t="shared" si="11"/>
        <v>187.16666666666666</v>
      </c>
      <c r="L139" s="74">
        <v>39401</v>
      </c>
      <c r="M139" s="93" t="s">
        <v>9</v>
      </c>
    </row>
    <row r="140" spans="1:13" ht="12.75" customHeight="1">
      <c r="A140" s="12">
        <v>1</v>
      </c>
      <c r="B140" s="70"/>
      <c r="C140" s="13" t="s">
        <v>94</v>
      </c>
      <c r="D140" s="71">
        <v>173</v>
      </c>
      <c r="E140" s="64">
        <v>217</v>
      </c>
      <c r="F140" s="65">
        <v>174</v>
      </c>
      <c r="G140" s="65">
        <v>172</v>
      </c>
      <c r="H140" s="65">
        <v>188</v>
      </c>
      <c r="I140" s="66">
        <v>194</v>
      </c>
      <c r="J140" s="141">
        <f t="shared" si="10"/>
        <v>1118</v>
      </c>
      <c r="K140" s="73">
        <f t="shared" si="11"/>
        <v>186.33333333333334</v>
      </c>
      <c r="L140" s="74">
        <v>39402</v>
      </c>
      <c r="M140" s="69" t="s">
        <v>111</v>
      </c>
    </row>
    <row r="141" spans="1:13" ht="12.75" customHeight="1">
      <c r="A141" s="12">
        <v>1</v>
      </c>
      <c r="B141" s="70"/>
      <c r="C141" s="13" t="s">
        <v>147</v>
      </c>
      <c r="D141" s="71">
        <v>225</v>
      </c>
      <c r="E141" s="64">
        <v>193</v>
      </c>
      <c r="F141" s="65">
        <v>172</v>
      </c>
      <c r="G141" s="65">
        <v>202</v>
      </c>
      <c r="H141" s="65">
        <v>156</v>
      </c>
      <c r="I141" s="66">
        <v>165</v>
      </c>
      <c r="J141" s="72">
        <f t="shared" si="10"/>
        <v>1113</v>
      </c>
      <c r="K141" s="73">
        <f t="shared" si="11"/>
        <v>185.5</v>
      </c>
      <c r="L141" s="74"/>
      <c r="M141" s="69"/>
    </row>
    <row r="142" spans="1:13" ht="12.75" customHeight="1">
      <c r="A142" s="12">
        <v>1</v>
      </c>
      <c r="B142" s="70"/>
      <c r="C142" s="13" t="s">
        <v>169</v>
      </c>
      <c r="D142" s="71">
        <v>188</v>
      </c>
      <c r="E142" s="64">
        <v>220</v>
      </c>
      <c r="F142" s="65">
        <v>161</v>
      </c>
      <c r="G142" s="65">
        <v>182</v>
      </c>
      <c r="H142" s="65">
        <v>181</v>
      </c>
      <c r="I142" s="66">
        <v>181</v>
      </c>
      <c r="J142" s="72">
        <f>SUM(D142:I142)</f>
        <v>1113</v>
      </c>
      <c r="K142" s="73">
        <f>AVERAGE(D142:I142)</f>
        <v>185.5</v>
      </c>
      <c r="L142" s="74"/>
      <c r="M142" s="69"/>
    </row>
    <row r="143" spans="1:13" ht="12.75" customHeight="1">
      <c r="A143" s="17">
        <v>1</v>
      </c>
      <c r="B143" s="70"/>
      <c r="C143" s="18" t="s">
        <v>162</v>
      </c>
      <c r="D143" s="71">
        <v>209</v>
      </c>
      <c r="E143" s="64">
        <v>204</v>
      </c>
      <c r="F143" s="64">
        <v>167</v>
      </c>
      <c r="G143" s="64">
        <v>200</v>
      </c>
      <c r="H143" s="64">
        <v>167</v>
      </c>
      <c r="I143" s="82">
        <v>161</v>
      </c>
      <c r="J143" s="72">
        <f>SUM(D143:I143)</f>
        <v>1108</v>
      </c>
      <c r="K143" s="73">
        <f>AVERAGE(D143:I143)</f>
        <v>184.66666666666666</v>
      </c>
      <c r="L143" s="74"/>
      <c r="M143" s="69"/>
    </row>
    <row r="144" spans="1:13" ht="12.75" customHeight="1">
      <c r="A144" s="12">
        <v>1</v>
      </c>
      <c r="B144" s="70"/>
      <c r="C144" s="113" t="s">
        <v>89</v>
      </c>
      <c r="D144" s="75">
        <v>210</v>
      </c>
      <c r="E144" s="76">
        <v>198</v>
      </c>
      <c r="F144" s="76">
        <v>190</v>
      </c>
      <c r="G144" s="76">
        <v>178</v>
      </c>
      <c r="H144" s="76">
        <v>161</v>
      </c>
      <c r="I144" s="77">
        <v>169</v>
      </c>
      <c r="J144" s="78">
        <f>SUM(D144:I144)</f>
        <v>1106</v>
      </c>
      <c r="K144" s="79">
        <f>AVERAGE(D144:I144)</f>
        <v>184.33333333333334</v>
      </c>
      <c r="L144" s="74">
        <v>39402</v>
      </c>
      <c r="M144" s="69" t="s">
        <v>111</v>
      </c>
    </row>
    <row r="145" spans="1:13" ht="12.75" customHeight="1">
      <c r="A145" s="12">
        <v>1</v>
      </c>
      <c r="B145" s="70"/>
      <c r="C145" s="13" t="s">
        <v>71</v>
      </c>
      <c r="D145" s="71">
        <v>172</v>
      </c>
      <c r="E145" s="64">
        <v>192</v>
      </c>
      <c r="F145" s="65">
        <v>185</v>
      </c>
      <c r="G145" s="65">
        <v>160</v>
      </c>
      <c r="H145" s="65">
        <v>196</v>
      </c>
      <c r="I145" s="66">
        <v>200</v>
      </c>
      <c r="J145" s="72">
        <f t="shared" si="10"/>
        <v>1105</v>
      </c>
      <c r="K145" s="73">
        <f t="shared" si="11"/>
        <v>184.16666666666666</v>
      </c>
      <c r="L145" s="74">
        <v>39402</v>
      </c>
      <c r="M145" s="69" t="s">
        <v>111</v>
      </c>
    </row>
    <row r="146" spans="2:14" ht="12.75" customHeight="1">
      <c r="B146" s="70"/>
      <c r="C146" s="13" t="s">
        <v>45</v>
      </c>
      <c r="D146" s="71">
        <v>182</v>
      </c>
      <c r="E146" s="64">
        <v>181</v>
      </c>
      <c r="F146" s="65">
        <v>171</v>
      </c>
      <c r="G146" s="65">
        <v>201</v>
      </c>
      <c r="H146" s="65">
        <v>193</v>
      </c>
      <c r="I146" s="66">
        <v>160</v>
      </c>
      <c r="J146" s="141">
        <f t="shared" si="10"/>
        <v>1088</v>
      </c>
      <c r="K146" s="73">
        <f t="shared" si="11"/>
        <v>181.33333333333334</v>
      </c>
      <c r="L146" s="155">
        <v>39402</v>
      </c>
      <c r="M146" s="93" t="s">
        <v>149</v>
      </c>
      <c r="N146" s="15"/>
    </row>
    <row r="147" spans="1:13" ht="12.75" customHeight="1">
      <c r="A147" s="14">
        <v>1</v>
      </c>
      <c r="B147" s="70"/>
      <c r="C147" s="13" t="s">
        <v>98</v>
      </c>
      <c r="D147" s="71">
        <v>147</v>
      </c>
      <c r="E147" s="64">
        <v>198</v>
      </c>
      <c r="F147" s="64">
        <v>172</v>
      </c>
      <c r="G147" s="64">
        <v>177</v>
      </c>
      <c r="H147" s="64">
        <v>204</v>
      </c>
      <c r="I147" s="82">
        <v>189</v>
      </c>
      <c r="J147" s="72">
        <f t="shared" si="10"/>
        <v>1087</v>
      </c>
      <c r="K147" s="73">
        <f t="shared" si="11"/>
        <v>181.16666666666666</v>
      </c>
      <c r="L147" s="74">
        <v>39402</v>
      </c>
      <c r="M147" s="69" t="s">
        <v>149</v>
      </c>
    </row>
    <row r="148" spans="1:13" ht="12.75" customHeight="1">
      <c r="A148" s="14">
        <v>1</v>
      </c>
      <c r="B148" s="70"/>
      <c r="C148" s="20" t="s">
        <v>146</v>
      </c>
      <c r="D148" s="86">
        <v>170</v>
      </c>
      <c r="E148" s="87">
        <v>210</v>
      </c>
      <c r="F148" s="88">
        <v>168</v>
      </c>
      <c r="G148" s="88">
        <v>169</v>
      </c>
      <c r="H148" s="88">
        <v>194</v>
      </c>
      <c r="I148" s="89">
        <v>175</v>
      </c>
      <c r="J148" s="90">
        <f t="shared" si="10"/>
        <v>1086</v>
      </c>
      <c r="K148" s="91">
        <f t="shared" si="11"/>
        <v>181</v>
      </c>
      <c r="L148" s="74">
        <v>39401</v>
      </c>
      <c r="M148" s="69" t="s">
        <v>136</v>
      </c>
    </row>
    <row r="149" spans="1:14" s="14" customFormat="1" ht="12.75" customHeight="1">
      <c r="A149" s="12">
        <v>1</v>
      </c>
      <c r="B149" s="70"/>
      <c r="C149" s="13" t="s">
        <v>148</v>
      </c>
      <c r="D149" s="71">
        <v>157</v>
      </c>
      <c r="E149" s="64">
        <v>178</v>
      </c>
      <c r="F149" s="65">
        <v>155</v>
      </c>
      <c r="G149" s="65">
        <v>184</v>
      </c>
      <c r="H149" s="65">
        <v>198</v>
      </c>
      <c r="I149" s="66">
        <v>211</v>
      </c>
      <c r="J149" s="72">
        <f t="shared" si="10"/>
        <v>1083</v>
      </c>
      <c r="K149" s="73">
        <f t="shared" si="11"/>
        <v>180.5</v>
      </c>
      <c r="L149" s="139">
        <v>39402</v>
      </c>
      <c r="M149" s="115" t="s">
        <v>149</v>
      </c>
      <c r="N149" s="12"/>
    </row>
    <row r="150" spans="1:13" ht="12.75" customHeight="1">
      <c r="A150" s="12">
        <v>1</v>
      </c>
      <c r="B150" s="70"/>
      <c r="C150" s="127" t="s">
        <v>124</v>
      </c>
      <c r="D150" s="128">
        <v>173</v>
      </c>
      <c r="E150" s="129">
        <v>213</v>
      </c>
      <c r="F150" s="130">
        <v>196</v>
      </c>
      <c r="G150" s="130">
        <v>155</v>
      </c>
      <c r="H150" s="130">
        <v>170</v>
      </c>
      <c r="I150" s="131">
        <v>166</v>
      </c>
      <c r="J150" s="132">
        <f t="shared" si="10"/>
        <v>1073</v>
      </c>
      <c r="K150" s="133">
        <f t="shared" si="11"/>
        <v>178.83333333333334</v>
      </c>
      <c r="L150" s="134">
        <v>39401</v>
      </c>
      <c r="M150" s="105" t="s">
        <v>136</v>
      </c>
    </row>
    <row r="151" spans="2:14" s="15" customFormat="1" ht="12.75" customHeight="1">
      <c r="B151" s="70"/>
      <c r="C151" s="20" t="s">
        <v>154</v>
      </c>
      <c r="D151" s="86">
        <v>199</v>
      </c>
      <c r="E151" s="87">
        <v>178</v>
      </c>
      <c r="F151" s="88">
        <v>206</v>
      </c>
      <c r="G151" s="88">
        <v>170</v>
      </c>
      <c r="H151" s="88">
        <v>179</v>
      </c>
      <c r="I151" s="89">
        <v>141</v>
      </c>
      <c r="J151" s="90">
        <f t="shared" si="10"/>
        <v>1073</v>
      </c>
      <c r="K151" s="91">
        <f t="shared" si="11"/>
        <v>178.83333333333334</v>
      </c>
      <c r="L151" s="74">
        <v>39401</v>
      </c>
      <c r="M151" s="69" t="s">
        <v>8</v>
      </c>
      <c r="N151" s="12"/>
    </row>
    <row r="152" spans="1:14" ht="12.75" customHeight="1">
      <c r="A152" s="12">
        <v>1</v>
      </c>
      <c r="B152" s="70"/>
      <c r="C152" s="20" t="s">
        <v>191</v>
      </c>
      <c r="D152" s="86">
        <v>170</v>
      </c>
      <c r="E152" s="87">
        <v>178</v>
      </c>
      <c r="F152" s="88">
        <v>145</v>
      </c>
      <c r="G152" s="88">
        <v>203</v>
      </c>
      <c r="H152" s="88">
        <v>182</v>
      </c>
      <c r="I152" s="89">
        <v>194</v>
      </c>
      <c r="J152" s="90">
        <f>SUM(D152:I152)</f>
        <v>1072</v>
      </c>
      <c r="K152" s="91">
        <f>AVERAGE(D152:I152)</f>
        <v>178.66666666666666</v>
      </c>
      <c r="L152" s="155">
        <v>39402</v>
      </c>
      <c r="M152" s="93" t="s">
        <v>149</v>
      </c>
      <c r="N152" s="15"/>
    </row>
    <row r="153" spans="1:14" s="14" customFormat="1" ht="12.75" customHeight="1">
      <c r="A153" s="12">
        <v>1</v>
      </c>
      <c r="B153" s="70"/>
      <c r="C153" s="20" t="s">
        <v>161</v>
      </c>
      <c r="D153" s="86">
        <v>187</v>
      </c>
      <c r="E153" s="87">
        <v>170</v>
      </c>
      <c r="F153" s="88">
        <v>165</v>
      </c>
      <c r="G153" s="88">
        <v>181</v>
      </c>
      <c r="H153" s="88">
        <v>189</v>
      </c>
      <c r="I153" s="89">
        <v>177</v>
      </c>
      <c r="J153" s="90">
        <f>SUM(D153:I153)</f>
        <v>1069</v>
      </c>
      <c r="K153" s="91">
        <f>AVERAGE(D153:I153)</f>
        <v>178.16666666666666</v>
      </c>
      <c r="L153" s="139">
        <v>39402</v>
      </c>
      <c r="M153" s="115" t="s">
        <v>149</v>
      </c>
      <c r="N153" s="12"/>
    </row>
    <row r="154" spans="1:13" ht="12.75" customHeight="1">
      <c r="A154" s="12">
        <v>1</v>
      </c>
      <c r="B154" s="70"/>
      <c r="C154" s="13" t="s">
        <v>123</v>
      </c>
      <c r="D154" s="71">
        <v>170</v>
      </c>
      <c r="E154" s="64">
        <v>214</v>
      </c>
      <c r="F154" s="65">
        <v>195</v>
      </c>
      <c r="G154" s="65">
        <v>160</v>
      </c>
      <c r="H154" s="65">
        <v>136</v>
      </c>
      <c r="I154" s="66">
        <v>191</v>
      </c>
      <c r="J154" s="72">
        <f t="shared" si="10"/>
        <v>1066</v>
      </c>
      <c r="K154" s="73">
        <f t="shared" si="11"/>
        <v>177.66666666666666</v>
      </c>
      <c r="L154" s="74">
        <v>39402</v>
      </c>
      <c r="M154" s="69" t="s">
        <v>149</v>
      </c>
    </row>
    <row r="155" spans="1:13" ht="12.75" customHeight="1">
      <c r="A155" s="14">
        <v>1</v>
      </c>
      <c r="B155" s="70"/>
      <c r="C155" s="13" t="s">
        <v>93</v>
      </c>
      <c r="D155" s="71">
        <v>201</v>
      </c>
      <c r="E155" s="64">
        <v>146</v>
      </c>
      <c r="F155" s="65">
        <v>176</v>
      </c>
      <c r="G155" s="65">
        <v>127</v>
      </c>
      <c r="H155" s="65">
        <v>203</v>
      </c>
      <c r="I155" s="66">
        <v>211</v>
      </c>
      <c r="J155" s="72">
        <f t="shared" si="10"/>
        <v>1064</v>
      </c>
      <c r="K155" s="73">
        <f t="shared" si="11"/>
        <v>177.33333333333334</v>
      </c>
      <c r="L155" s="74">
        <v>39402</v>
      </c>
      <c r="M155" s="69" t="s">
        <v>160</v>
      </c>
    </row>
    <row r="156" spans="1:14" s="14" customFormat="1" ht="12.75" customHeight="1">
      <c r="A156" s="14">
        <v>1</v>
      </c>
      <c r="B156" s="70"/>
      <c r="C156" s="106" t="s">
        <v>167</v>
      </c>
      <c r="D156" s="107">
        <v>184</v>
      </c>
      <c r="E156" s="108">
        <v>195</v>
      </c>
      <c r="F156" s="109">
        <v>146</v>
      </c>
      <c r="G156" s="109">
        <v>199</v>
      </c>
      <c r="H156" s="109">
        <v>164</v>
      </c>
      <c r="I156" s="110">
        <v>169</v>
      </c>
      <c r="J156" s="111">
        <f>SUM(D156:I156)</f>
        <v>1057</v>
      </c>
      <c r="K156" s="112">
        <f>AVERAGE(D156:I156)</f>
        <v>176.16666666666666</v>
      </c>
      <c r="L156" s="134">
        <v>39403</v>
      </c>
      <c r="M156" s="83" t="s">
        <v>172</v>
      </c>
      <c r="N156" s="12"/>
    </row>
    <row r="157" spans="2:14" s="15" customFormat="1" ht="12.75" customHeight="1">
      <c r="B157" s="70"/>
      <c r="C157" s="13" t="s">
        <v>122</v>
      </c>
      <c r="D157" s="71">
        <v>140</v>
      </c>
      <c r="E157" s="64">
        <v>170</v>
      </c>
      <c r="F157" s="64">
        <v>183</v>
      </c>
      <c r="G157" s="64">
        <v>183</v>
      </c>
      <c r="H157" s="64">
        <v>200</v>
      </c>
      <c r="I157" s="82">
        <v>177</v>
      </c>
      <c r="J157" s="72">
        <f t="shared" si="10"/>
        <v>1053</v>
      </c>
      <c r="K157" s="73">
        <f t="shared" si="11"/>
        <v>175.5</v>
      </c>
      <c r="L157" s="74">
        <v>39401</v>
      </c>
      <c r="M157" s="156" t="s">
        <v>136</v>
      </c>
      <c r="N157" s="12"/>
    </row>
    <row r="158" spans="1:13" ht="12.75" customHeight="1">
      <c r="A158" s="12">
        <v>1</v>
      </c>
      <c r="B158" s="70"/>
      <c r="C158" s="20" t="s">
        <v>164</v>
      </c>
      <c r="D158" s="86">
        <v>187</v>
      </c>
      <c r="E158" s="87">
        <v>202</v>
      </c>
      <c r="F158" s="88">
        <v>189</v>
      </c>
      <c r="G158" s="88">
        <v>158</v>
      </c>
      <c r="H158" s="88">
        <v>167</v>
      </c>
      <c r="I158" s="89">
        <v>149</v>
      </c>
      <c r="J158" s="90">
        <f>SUM(D158:I158)</f>
        <v>1052</v>
      </c>
      <c r="K158" s="91">
        <f>AVERAGE(D158:I158)</f>
        <v>175.33333333333334</v>
      </c>
      <c r="L158" s="74">
        <v>39403</v>
      </c>
      <c r="M158" s="83" t="s">
        <v>172</v>
      </c>
    </row>
    <row r="159" spans="1:13" ht="12.75" customHeight="1">
      <c r="A159" s="12">
        <v>1</v>
      </c>
      <c r="B159" s="70"/>
      <c r="C159" s="16" t="s">
        <v>200</v>
      </c>
      <c r="D159" s="75">
        <v>163</v>
      </c>
      <c r="E159" s="76">
        <v>135</v>
      </c>
      <c r="F159" s="80">
        <v>203</v>
      </c>
      <c r="G159" s="80">
        <v>215</v>
      </c>
      <c r="H159" s="80">
        <v>191</v>
      </c>
      <c r="I159" s="81">
        <v>144</v>
      </c>
      <c r="J159" s="78">
        <f>SUM(D159:I159)</f>
        <v>1051</v>
      </c>
      <c r="K159" s="79">
        <f>AVERAGE(D159:I159)</f>
        <v>175.16666666666666</v>
      </c>
      <c r="L159" s="74">
        <v>39402</v>
      </c>
      <c r="M159" s="69" t="s">
        <v>160</v>
      </c>
    </row>
    <row r="160" spans="1:13" ht="12.75" customHeight="1">
      <c r="A160" s="12">
        <v>1</v>
      </c>
      <c r="B160" s="70"/>
      <c r="C160" s="20" t="s">
        <v>137</v>
      </c>
      <c r="D160" s="86">
        <v>182</v>
      </c>
      <c r="E160" s="87">
        <v>187</v>
      </c>
      <c r="F160" s="88">
        <v>183</v>
      </c>
      <c r="G160" s="88">
        <v>156</v>
      </c>
      <c r="H160" s="88">
        <v>149</v>
      </c>
      <c r="I160" s="89">
        <v>192</v>
      </c>
      <c r="J160" s="90">
        <f t="shared" si="10"/>
        <v>1049</v>
      </c>
      <c r="K160" s="91">
        <f t="shared" si="11"/>
        <v>174.83333333333334</v>
      </c>
      <c r="L160" s="74">
        <v>39402</v>
      </c>
      <c r="M160" s="69" t="s">
        <v>160</v>
      </c>
    </row>
    <row r="161" spans="1:13" ht="12.75" customHeight="1">
      <c r="A161" s="12">
        <v>1</v>
      </c>
      <c r="B161" s="70"/>
      <c r="C161" s="16" t="s">
        <v>110</v>
      </c>
      <c r="D161" s="75">
        <v>200</v>
      </c>
      <c r="E161" s="76">
        <v>147</v>
      </c>
      <c r="F161" s="80">
        <v>171</v>
      </c>
      <c r="G161" s="80">
        <v>172</v>
      </c>
      <c r="H161" s="80">
        <v>182</v>
      </c>
      <c r="I161" s="81">
        <v>169</v>
      </c>
      <c r="J161" s="78">
        <f>SUM(D161:I161)</f>
        <v>1041</v>
      </c>
      <c r="K161" s="79">
        <f>AVERAGE(D161:I161)</f>
        <v>173.5</v>
      </c>
      <c r="L161" s="74">
        <v>39402</v>
      </c>
      <c r="M161" s="83" t="s">
        <v>111</v>
      </c>
    </row>
    <row r="162" spans="1:13" ht="12.75" customHeight="1">
      <c r="A162" s="12">
        <v>1</v>
      </c>
      <c r="B162" s="70"/>
      <c r="C162" s="13" t="s">
        <v>66</v>
      </c>
      <c r="D162" s="71">
        <v>138</v>
      </c>
      <c r="E162" s="64">
        <v>190</v>
      </c>
      <c r="F162" s="65">
        <v>216</v>
      </c>
      <c r="G162" s="65">
        <v>149</v>
      </c>
      <c r="H162" s="65">
        <v>159</v>
      </c>
      <c r="I162" s="66">
        <v>187</v>
      </c>
      <c r="J162" s="72">
        <f t="shared" si="10"/>
        <v>1039</v>
      </c>
      <c r="K162" s="73">
        <f t="shared" si="11"/>
        <v>173.16666666666666</v>
      </c>
      <c r="L162" s="74">
        <v>39402</v>
      </c>
      <c r="M162" s="69" t="s">
        <v>160</v>
      </c>
    </row>
    <row r="163" spans="1:14" s="14" customFormat="1" ht="12.75" customHeight="1">
      <c r="A163" s="12">
        <v>1</v>
      </c>
      <c r="B163" s="70"/>
      <c r="C163" s="13" t="s">
        <v>211</v>
      </c>
      <c r="D163" s="71">
        <v>204</v>
      </c>
      <c r="E163" s="64">
        <v>115</v>
      </c>
      <c r="F163" s="65">
        <v>174</v>
      </c>
      <c r="G163" s="65">
        <v>171</v>
      </c>
      <c r="H163" s="65">
        <v>187</v>
      </c>
      <c r="I163" s="66">
        <v>186</v>
      </c>
      <c r="J163" s="72">
        <f>SUM(D163:I163)</f>
        <v>1037</v>
      </c>
      <c r="K163" s="73">
        <f>AVERAGE(D163:I163)</f>
        <v>172.83333333333334</v>
      </c>
      <c r="L163" s="134">
        <v>39403</v>
      </c>
      <c r="M163" s="69" t="s">
        <v>220</v>
      </c>
      <c r="N163" s="12"/>
    </row>
    <row r="164" spans="1:13" ht="12.75" customHeight="1">
      <c r="A164" s="12">
        <v>1</v>
      </c>
      <c r="B164" s="70"/>
      <c r="C164" s="16" t="s">
        <v>153</v>
      </c>
      <c r="D164" s="75">
        <v>185</v>
      </c>
      <c r="E164" s="76">
        <v>168</v>
      </c>
      <c r="F164" s="80">
        <v>202</v>
      </c>
      <c r="G164" s="80">
        <v>160</v>
      </c>
      <c r="H164" s="80">
        <v>186</v>
      </c>
      <c r="I164" s="81">
        <v>128</v>
      </c>
      <c r="J164" s="78">
        <f t="shared" si="10"/>
        <v>1029</v>
      </c>
      <c r="K164" s="79">
        <f t="shared" si="11"/>
        <v>171.5</v>
      </c>
      <c r="L164" s="74">
        <v>39401</v>
      </c>
      <c r="M164" s="69" t="s">
        <v>8</v>
      </c>
    </row>
    <row r="165" spans="1:13" ht="12.75" customHeight="1">
      <c r="A165" s="12">
        <v>1</v>
      </c>
      <c r="B165" s="70"/>
      <c r="C165" s="20" t="s">
        <v>186</v>
      </c>
      <c r="D165" s="86">
        <v>153</v>
      </c>
      <c r="E165" s="87">
        <v>147</v>
      </c>
      <c r="F165" s="88">
        <v>191</v>
      </c>
      <c r="G165" s="88">
        <v>192</v>
      </c>
      <c r="H165" s="88">
        <v>168</v>
      </c>
      <c r="I165" s="89">
        <v>171</v>
      </c>
      <c r="J165" s="90">
        <f>SUM(D165:I165)</f>
        <v>1022</v>
      </c>
      <c r="K165" s="91">
        <f>AVERAGE(D165:I165)</f>
        <v>170.33333333333334</v>
      </c>
      <c r="L165" s="74">
        <v>39402</v>
      </c>
      <c r="M165" s="69" t="s">
        <v>160</v>
      </c>
    </row>
    <row r="166" spans="1:13" ht="12.75" customHeight="1">
      <c r="A166" s="12">
        <v>1</v>
      </c>
      <c r="B166" s="70"/>
      <c r="C166" s="106" t="s">
        <v>184</v>
      </c>
      <c r="D166" s="107">
        <v>174</v>
      </c>
      <c r="E166" s="108">
        <v>142</v>
      </c>
      <c r="F166" s="109">
        <v>204</v>
      </c>
      <c r="G166" s="109">
        <v>182</v>
      </c>
      <c r="H166" s="109">
        <v>153</v>
      </c>
      <c r="I166" s="110">
        <v>156</v>
      </c>
      <c r="J166" s="144">
        <f>SUM(D166:I166)</f>
        <v>1011</v>
      </c>
      <c r="K166" s="112">
        <f>AVERAGE(D166:I166)</f>
        <v>168.5</v>
      </c>
      <c r="L166" s="74">
        <v>39401</v>
      </c>
      <c r="M166" s="69" t="s">
        <v>11</v>
      </c>
    </row>
    <row r="167" spans="1:13" ht="12.75" customHeight="1">
      <c r="A167" s="12">
        <v>1</v>
      </c>
      <c r="B167" s="70"/>
      <c r="C167" s="157" t="s">
        <v>75</v>
      </c>
      <c r="D167" s="158">
        <v>198</v>
      </c>
      <c r="E167" s="159">
        <v>163</v>
      </c>
      <c r="F167" s="159">
        <v>157</v>
      </c>
      <c r="G167" s="159">
        <v>168</v>
      </c>
      <c r="H167" s="159">
        <v>157</v>
      </c>
      <c r="I167" s="161">
        <v>165</v>
      </c>
      <c r="J167" s="143">
        <f>SUM(D167:I167)</f>
        <v>1008</v>
      </c>
      <c r="K167" s="160">
        <f>AVERAGE(D167:I167)</f>
        <v>168</v>
      </c>
      <c r="L167" s="74">
        <v>39403</v>
      </c>
      <c r="M167" s="83" t="s">
        <v>172</v>
      </c>
    </row>
    <row r="168" spans="1:13" ht="12.75" customHeight="1">
      <c r="A168" s="12">
        <v>1</v>
      </c>
      <c r="B168" s="70"/>
      <c r="C168" s="20" t="s">
        <v>215</v>
      </c>
      <c r="D168" s="86">
        <v>153</v>
      </c>
      <c r="E168" s="87">
        <v>212</v>
      </c>
      <c r="F168" s="88">
        <v>136</v>
      </c>
      <c r="G168" s="88">
        <v>159</v>
      </c>
      <c r="H168" s="88">
        <v>156</v>
      </c>
      <c r="I168" s="89">
        <v>191</v>
      </c>
      <c r="J168" s="90">
        <f>SUM(D168:I168)</f>
        <v>1007</v>
      </c>
      <c r="K168" s="91">
        <f>AVERAGE(D168:I168)</f>
        <v>167.83333333333334</v>
      </c>
      <c r="L168" s="74">
        <v>39403</v>
      </c>
      <c r="M168" s="69" t="s">
        <v>220</v>
      </c>
    </row>
    <row r="169" spans="2:13" ht="12.75" customHeight="1">
      <c r="B169" s="70"/>
      <c r="C169" s="13" t="s">
        <v>84</v>
      </c>
      <c r="D169" s="71">
        <v>159</v>
      </c>
      <c r="E169" s="64">
        <v>135</v>
      </c>
      <c r="F169" s="64">
        <v>163</v>
      </c>
      <c r="G169" s="64">
        <v>181</v>
      </c>
      <c r="H169" s="64">
        <v>202</v>
      </c>
      <c r="I169" s="82">
        <v>167</v>
      </c>
      <c r="J169" s="72">
        <f t="shared" si="10"/>
        <v>1007</v>
      </c>
      <c r="K169" s="73">
        <f t="shared" si="11"/>
        <v>167.83333333333334</v>
      </c>
      <c r="L169" s="74">
        <v>39403</v>
      </c>
      <c r="M169" s="83" t="s">
        <v>172</v>
      </c>
    </row>
    <row r="170" spans="1:13" ht="12.75" customHeight="1">
      <c r="A170" s="12">
        <v>1</v>
      </c>
      <c r="B170" s="70"/>
      <c r="C170" s="13" t="s">
        <v>69</v>
      </c>
      <c r="D170" s="71">
        <v>155</v>
      </c>
      <c r="E170" s="64">
        <v>171</v>
      </c>
      <c r="F170" s="65">
        <v>201</v>
      </c>
      <c r="G170" s="65">
        <v>180</v>
      </c>
      <c r="H170" s="65">
        <v>173</v>
      </c>
      <c r="I170" s="66">
        <v>127</v>
      </c>
      <c r="J170" s="72">
        <f t="shared" si="10"/>
        <v>1007</v>
      </c>
      <c r="K170" s="73">
        <f t="shared" si="11"/>
        <v>167.83333333333334</v>
      </c>
      <c r="L170" s="74">
        <v>39403</v>
      </c>
      <c r="M170" s="83" t="s">
        <v>172</v>
      </c>
    </row>
    <row r="171" spans="1:13" ht="12.75" customHeight="1">
      <c r="A171" s="14">
        <v>1</v>
      </c>
      <c r="B171" s="70"/>
      <c r="C171" s="13" t="s">
        <v>72</v>
      </c>
      <c r="D171" s="71">
        <v>204</v>
      </c>
      <c r="E171" s="64">
        <v>148</v>
      </c>
      <c r="F171" s="65">
        <v>167</v>
      </c>
      <c r="G171" s="65">
        <v>172</v>
      </c>
      <c r="H171" s="65">
        <v>154</v>
      </c>
      <c r="I171" s="66">
        <v>159</v>
      </c>
      <c r="J171" s="72">
        <f t="shared" si="10"/>
        <v>1004</v>
      </c>
      <c r="K171" s="73">
        <f t="shared" si="11"/>
        <v>167.33333333333334</v>
      </c>
      <c r="L171" s="74">
        <v>39403</v>
      </c>
      <c r="M171" s="83" t="s">
        <v>172</v>
      </c>
    </row>
    <row r="172" spans="1:13" ht="12.75" customHeight="1">
      <c r="A172" s="12">
        <v>1</v>
      </c>
      <c r="B172" s="70"/>
      <c r="C172" s="106" t="s">
        <v>205</v>
      </c>
      <c r="D172" s="107">
        <v>222</v>
      </c>
      <c r="E172" s="108">
        <v>160</v>
      </c>
      <c r="F172" s="109">
        <v>143</v>
      </c>
      <c r="G172" s="109">
        <v>154</v>
      </c>
      <c r="H172" s="109">
        <v>158</v>
      </c>
      <c r="I172" s="110">
        <v>165</v>
      </c>
      <c r="J172" s="111">
        <f>SUM(D172:I172)</f>
        <v>1002</v>
      </c>
      <c r="K172" s="112">
        <f>AVERAGE(D172:I172)</f>
        <v>167</v>
      </c>
      <c r="L172" s="74">
        <v>39401</v>
      </c>
      <c r="M172" s="69" t="s">
        <v>11</v>
      </c>
    </row>
    <row r="173" spans="1:13" ht="12.75" customHeight="1">
      <c r="A173" s="12">
        <v>1</v>
      </c>
      <c r="B173" s="70"/>
      <c r="C173" s="20" t="s">
        <v>64</v>
      </c>
      <c r="D173" s="86">
        <v>165</v>
      </c>
      <c r="E173" s="87">
        <v>137</v>
      </c>
      <c r="F173" s="87">
        <v>169</v>
      </c>
      <c r="G173" s="87">
        <v>156</v>
      </c>
      <c r="H173" s="87">
        <v>171</v>
      </c>
      <c r="I173" s="92">
        <v>200</v>
      </c>
      <c r="J173" s="90">
        <f t="shared" si="10"/>
        <v>998</v>
      </c>
      <c r="K173" s="91">
        <f t="shared" si="11"/>
        <v>166.33333333333334</v>
      </c>
      <c r="L173" s="74">
        <v>39403</v>
      </c>
      <c r="M173" s="69" t="s">
        <v>185</v>
      </c>
    </row>
    <row r="174" spans="1:13" ht="12.75" customHeight="1">
      <c r="A174" s="14">
        <v>1</v>
      </c>
      <c r="B174" s="70"/>
      <c r="C174" s="13" t="s">
        <v>114</v>
      </c>
      <c r="D174" s="71">
        <v>155</v>
      </c>
      <c r="E174" s="64">
        <v>134</v>
      </c>
      <c r="F174" s="64">
        <v>180</v>
      </c>
      <c r="G174" s="64">
        <v>198</v>
      </c>
      <c r="H174" s="64">
        <v>142</v>
      </c>
      <c r="I174" s="82">
        <v>169</v>
      </c>
      <c r="J174" s="72">
        <f>SUM(D174:I174)</f>
        <v>978</v>
      </c>
      <c r="K174" s="73">
        <f>AVERAGE(D174:I174)</f>
        <v>163</v>
      </c>
      <c r="L174" s="74"/>
      <c r="M174" s="83"/>
    </row>
    <row r="175" spans="1:13" ht="12.75" customHeight="1">
      <c r="A175" s="12">
        <v>1</v>
      </c>
      <c r="B175" s="70"/>
      <c r="C175" s="16" t="s">
        <v>109</v>
      </c>
      <c r="D175" s="75">
        <v>161</v>
      </c>
      <c r="E175" s="76">
        <v>203</v>
      </c>
      <c r="F175" s="80">
        <v>169</v>
      </c>
      <c r="G175" s="80">
        <v>151</v>
      </c>
      <c r="H175" s="80">
        <v>170</v>
      </c>
      <c r="I175" s="81">
        <v>107</v>
      </c>
      <c r="J175" s="78">
        <f>SUM(D175:I175)</f>
        <v>961</v>
      </c>
      <c r="K175" s="79">
        <f>AVERAGE(D175:I175)</f>
        <v>160.16666666666666</v>
      </c>
      <c r="L175" s="74">
        <v>39402</v>
      </c>
      <c r="M175" s="83" t="s">
        <v>111</v>
      </c>
    </row>
    <row r="176" spans="1:13" ht="12.75" customHeight="1">
      <c r="A176" s="12">
        <v>1</v>
      </c>
      <c r="B176" s="70"/>
      <c r="C176" s="20" t="s">
        <v>46</v>
      </c>
      <c r="D176" s="86">
        <v>137</v>
      </c>
      <c r="E176" s="87">
        <v>149</v>
      </c>
      <c r="F176" s="88">
        <v>172</v>
      </c>
      <c r="G176" s="88">
        <v>162</v>
      </c>
      <c r="H176" s="88">
        <v>158</v>
      </c>
      <c r="I176" s="89">
        <v>178</v>
      </c>
      <c r="J176" s="90">
        <f t="shared" si="10"/>
        <v>956</v>
      </c>
      <c r="K176" s="91">
        <f t="shared" si="11"/>
        <v>159.33333333333334</v>
      </c>
      <c r="L176" s="74">
        <v>39403</v>
      </c>
      <c r="M176" s="69" t="s">
        <v>185</v>
      </c>
    </row>
    <row r="177" spans="1:13" ht="12.75" customHeight="1">
      <c r="A177" s="12">
        <v>1</v>
      </c>
      <c r="B177" s="70"/>
      <c r="C177" s="19" t="s">
        <v>92</v>
      </c>
      <c r="D177" s="86">
        <v>168</v>
      </c>
      <c r="E177" s="87">
        <v>136</v>
      </c>
      <c r="F177" s="87">
        <v>170</v>
      </c>
      <c r="G177" s="87">
        <v>157</v>
      </c>
      <c r="H177" s="87">
        <v>163</v>
      </c>
      <c r="I177" s="92">
        <v>154</v>
      </c>
      <c r="J177" s="90">
        <f t="shared" si="10"/>
        <v>948</v>
      </c>
      <c r="K177" s="91">
        <f t="shared" si="11"/>
        <v>158</v>
      </c>
      <c r="L177" s="74">
        <v>39403</v>
      </c>
      <c r="M177" s="83" t="s">
        <v>172</v>
      </c>
    </row>
    <row r="178" spans="1:13" ht="12.75" customHeight="1">
      <c r="A178" s="12">
        <v>1</v>
      </c>
      <c r="B178" s="70"/>
      <c r="C178" s="13" t="s">
        <v>132</v>
      </c>
      <c r="D178" s="71">
        <v>193</v>
      </c>
      <c r="E178" s="64">
        <v>167</v>
      </c>
      <c r="F178" s="64">
        <v>196</v>
      </c>
      <c r="G178" s="64">
        <v>110</v>
      </c>
      <c r="H178" s="64">
        <v>130</v>
      </c>
      <c r="I178" s="82">
        <v>147</v>
      </c>
      <c r="J178" s="141">
        <f t="shared" si="10"/>
        <v>943</v>
      </c>
      <c r="K178" s="73">
        <f t="shared" si="11"/>
        <v>157.16666666666666</v>
      </c>
      <c r="L178" s="74">
        <v>39403</v>
      </c>
      <c r="M178" s="83" t="s">
        <v>172</v>
      </c>
    </row>
    <row r="179" spans="1:13" ht="12.75" customHeight="1">
      <c r="A179" s="14">
        <v>1</v>
      </c>
      <c r="B179" s="70"/>
      <c r="C179" s="16" t="s">
        <v>116</v>
      </c>
      <c r="D179" s="75">
        <v>131</v>
      </c>
      <c r="E179" s="76">
        <v>208</v>
      </c>
      <c r="F179" s="76">
        <v>137</v>
      </c>
      <c r="G179" s="76">
        <v>119</v>
      </c>
      <c r="H179" s="76">
        <v>210</v>
      </c>
      <c r="I179" s="77">
        <v>135</v>
      </c>
      <c r="J179" s="78">
        <f t="shared" si="10"/>
        <v>940</v>
      </c>
      <c r="K179" s="79">
        <f t="shared" si="11"/>
        <v>156.66666666666666</v>
      </c>
      <c r="L179" s="74">
        <v>39403</v>
      </c>
      <c r="M179" s="69" t="s">
        <v>185</v>
      </c>
    </row>
    <row r="180" spans="1:13" ht="12.75" customHeight="1">
      <c r="A180" s="12">
        <v>1</v>
      </c>
      <c r="B180" s="70"/>
      <c r="C180" s="20" t="s">
        <v>82</v>
      </c>
      <c r="D180" s="86">
        <v>160</v>
      </c>
      <c r="E180" s="87">
        <v>147</v>
      </c>
      <c r="F180" s="87">
        <v>135</v>
      </c>
      <c r="G180" s="87">
        <v>134</v>
      </c>
      <c r="H180" s="87">
        <v>160</v>
      </c>
      <c r="I180" s="92">
        <v>142</v>
      </c>
      <c r="J180" s="90">
        <f>SUM(D180:I180)</f>
        <v>878</v>
      </c>
      <c r="K180" s="91">
        <f>AVERAGE(D180:I180)</f>
        <v>146.33333333333334</v>
      </c>
      <c r="L180" s="74">
        <v>39401</v>
      </c>
      <c r="M180" s="69" t="s">
        <v>11</v>
      </c>
    </row>
    <row r="181" spans="1:13" ht="12.75" customHeight="1">
      <c r="A181" s="12">
        <v>1</v>
      </c>
      <c r="B181" s="70"/>
      <c r="C181" s="20" t="s">
        <v>96</v>
      </c>
      <c r="D181" s="86">
        <v>111</v>
      </c>
      <c r="E181" s="87">
        <v>166</v>
      </c>
      <c r="F181" s="88">
        <v>139</v>
      </c>
      <c r="G181" s="88">
        <v>160</v>
      </c>
      <c r="H181" s="88">
        <v>118</v>
      </c>
      <c r="I181" s="89">
        <v>161</v>
      </c>
      <c r="J181" s="90">
        <f>SUM(D181:I181)</f>
        <v>855</v>
      </c>
      <c r="K181" s="91">
        <f>AVERAGE(D181:I181)</f>
        <v>142.5</v>
      </c>
      <c r="L181" s="74">
        <v>39403</v>
      </c>
      <c r="M181" s="69" t="s">
        <v>192</v>
      </c>
    </row>
    <row r="182" spans="1:13" ht="12.75" customHeight="1">
      <c r="A182" s="12">
        <v>1</v>
      </c>
      <c r="B182" s="70"/>
      <c r="C182" s="13"/>
      <c r="D182" s="71"/>
      <c r="E182" s="64"/>
      <c r="F182" s="65"/>
      <c r="G182" s="65"/>
      <c r="H182" s="65"/>
      <c r="I182" s="66"/>
      <c r="J182" s="72"/>
      <c r="K182" s="73"/>
      <c r="L182" s="74"/>
      <c r="M182" s="69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</sheetData>
  <conditionalFormatting sqref="D334:I65536 D1:I1 D64:I88">
    <cfRule type="cellIs" priority="1" dxfId="0" operator="between" stopIfTrue="1">
      <formula>200</formula>
      <formula>299</formula>
    </cfRule>
  </conditionalFormatting>
  <conditionalFormatting sqref="D290:I333 J299:J303 J293:J297 K278:K65536 D278:I288 K1 K186:K198 K64 D212:I214 J65:K88 D171:K173 D89:K101 D186:I198 D21:K63 K212:K214 D182:K184 D152:K152 D150:K150 D148:K148 D146:K146 D144:K144 D142:K142 D140:K140 D125:K125 D137:K137 D134:K135 D130:K130 D128:K128 D103:K123 D3:K19 J186 D175:K180 D154:K162 D164:K169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73">
      <selection activeCell="A1" sqref="A1"/>
    </sheetView>
  </sheetViews>
  <sheetFormatPr defaultColWidth="9.140625" defaultRowHeight="12.75"/>
  <cols>
    <col min="1" max="1" width="7.28125" style="28" customWidth="1"/>
    <col min="2" max="2" width="23.421875" style="22" customWidth="1"/>
    <col min="3" max="5" width="9.140625" style="28" customWidth="1"/>
    <col min="6" max="6" width="5.421875" style="28" customWidth="1"/>
    <col min="7" max="7" width="9.140625" style="28" customWidth="1"/>
    <col min="8" max="8" width="3.7109375" style="29" customWidth="1"/>
    <col min="9" max="9" width="7.28125" style="28" customWidth="1"/>
    <col min="10" max="10" width="21.00390625" style="22" customWidth="1"/>
    <col min="11" max="11" width="6.8515625" style="28" customWidth="1"/>
    <col min="12" max="13" width="9.140625" style="28" customWidth="1"/>
    <col min="14" max="14" width="5.421875" style="30" customWidth="1"/>
    <col min="15" max="15" width="7.00390625" style="30" customWidth="1"/>
    <col min="16" max="16384" width="9.140625" style="29" customWidth="1"/>
  </cols>
  <sheetData>
    <row r="1" spans="3:5" ht="15" thickBot="1">
      <c r="C1" s="62"/>
      <c r="D1" s="62" t="s">
        <v>40</v>
      </c>
      <c r="E1" s="62"/>
    </row>
    <row r="2" spans="2:10" ht="15.75">
      <c r="B2" s="31" t="s">
        <v>12</v>
      </c>
      <c r="J2" s="31" t="s">
        <v>13</v>
      </c>
    </row>
    <row r="3" spans="1:9" ht="18">
      <c r="A3" s="30"/>
      <c r="D3" s="29"/>
      <c r="G3" s="32" t="s">
        <v>14</v>
      </c>
      <c r="I3" s="30"/>
    </row>
    <row r="4" spans="1:9" ht="9.75" customHeight="1">
      <c r="A4" s="33" t="s">
        <v>15</v>
      </c>
      <c r="I4" s="33" t="s">
        <v>15</v>
      </c>
    </row>
    <row r="5" spans="1:9" ht="11.25" customHeight="1" thickBot="1">
      <c r="A5" s="34" t="s">
        <v>16</v>
      </c>
      <c r="I5" s="33" t="s">
        <v>16</v>
      </c>
    </row>
    <row r="6" spans="1:13" ht="15" thickBot="1">
      <c r="A6" s="35">
        <v>24</v>
      </c>
      <c r="B6" s="53" t="s">
        <v>60</v>
      </c>
      <c r="C6" s="35">
        <v>192</v>
      </c>
      <c r="D6" s="36">
        <v>205</v>
      </c>
      <c r="E6" s="37">
        <f>SUM(C6:D6)</f>
        <v>397</v>
      </c>
      <c r="F6" s="38"/>
      <c r="I6" s="29"/>
      <c r="K6" s="29"/>
      <c r="L6" s="29"/>
      <c r="M6" s="29"/>
    </row>
    <row r="7" spans="1:6" ht="15" thickBot="1">
      <c r="A7" s="35">
        <v>17</v>
      </c>
      <c r="B7" s="58" t="s">
        <v>139</v>
      </c>
      <c r="C7" s="35">
        <v>238</v>
      </c>
      <c r="D7" s="36">
        <v>236</v>
      </c>
      <c r="E7" s="37">
        <f>SUM(C7:D7)</f>
        <v>474</v>
      </c>
      <c r="F7" s="38" t="s">
        <v>223</v>
      </c>
    </row>
    <row r="8" spans="9:13" ht="13.5" thickBot="1">
      <c r="I8" s="29"/>
      <c r="K8" s="29"/>
      <c r="L8" s="29"/>
      <c r="M8" s="29"/>
    </row>
    <row r="9" spans="1:6" ht="15" thickBot="1">
      <c r="A9" s="35">
        <v>23</v>
      </c>
      <c r="B9" s="53" t="s">
        <v>58</v>
      </c>
      <c r="C9" s="35">
        <v>190</v>
      </c>
      <c r="D9" s="35">
        <v>236</v>
      </c>
      <c r="E9" s="37">
        <f>SUM(C9:D9)</f>
        <v>426</v>
      </c>
      <c r="F9" s="38"/>
    </row>
    <row r="10" spans="1:13" ht="15" thickBot="1">
      <c r="A10" s="35">
        <v>18</v>
      </c>
      <c r="B10" s="53" t="s">
        <v>150</v>
      </c>
      <c r="C10" s="35">
        <v>200</v>
      </c>
      <c r="D10" s="35">
        <v>235</v>
      </c>
      <c r="E10" s="37">
        <f>SUM(C10:D10)</f>
        <v>435</v>
      </c>
      <c r="F10" s="38" t="s">
        <v>223</v>
      </c>
      <c r="I10" s="29"/>
      <c r="K10" s="29"/>
      <c r="L10" s="29"/>
      <c r="M10" s="29"/>
    </row>
    <row r="11" ht="13.5" thickBot="1"/>
    <row r="12" spans="1:13" ht="15" thickBot="1">
      <c r="A12" s="35">
        <v>22</v>
      </c>
      <c r="B12" s="56" t="s">
        <v>103</v>
      </c>
      <c r="C12" s="35"/>
      <c r="D12" s="35"/>
      <c r="E12" s="37"/>
      <c r="F12" s="38" t="s">
        <v>223</v>
      </c>
      <c r="I12" s="29"/>
      <c r="K12" s="29"/>
      <c r="L12" s="29"/>
      <c r="M12" s="29"/>
    </row>
    <row r="13" spans="1:13" ht="15" thickBot="1">
      <c r="A13" s="35">
        <v>19</v>
      </c>
      <c r="B13" s="53" t="s">
        <v>104</v>
      </c>
      <c r="C13" s="35">
        <v>0</v>
      </c>
      <c r="D13" s="35">
        <v>0</v>
      </c>
      <c r="E13" s="37">
        <f>SUM(C13:D13)</f>
        <v>0</v>
      </c>
      <c r="F13" s="38"/>
      <c r="I13" s="29"/>
      <c r="K13" s="29"/>
      <c r="L13" s="29"/>
      <c r="M13" s="29"/>
    </row>
    <row r="14" spans="9:13" ht="13.5" thickBot="1">
      <c r="I14" s="29"/>
      <c r="K14" s="29"/>
      <c r="L14" s="29"/>
      <c r="M14" s="29"/>
    </row>
    <row r="15" spans="1:13" ht="15" thickBot="1">
      <c r="A15" s="35">
        <v>21</v>
      </c>
      <c r="B15" s="57" t="s">
        <v>65</v>
      </c>
      <c r="C15" s="35">
        <v>201</v>
      </c>
      <c r="D15" s="35">
        <v>225</v>
      </c>
      <c r="E15" s="37">
        <f>SUM(C15:D15)</f>
        <v>426</v>
      </c>
      <c r="F15" s="38" t="s">
        <v>223</v>
      </c>
      <c r="I15" s="29"/>
      <c r="K15" s="29"/>
      <c r="L15" s="29"/>
      <c r="M15" s="29"/>
    </row>
    <row r="16" spans="1:13" ht="15" thickBot="1">
      <c r="A16" s="35">
        <v>20</v>
      </c>
      <c r="B16" s="53" t="s">
        <v>105</v>
      </c>
      <c r="C16" s="35">
        <v>197</v>
      </c>
      <c r="D16" s="35">
        <v>173</v>
      </c>
      <c r="E16" s="37">
        <f>SUM(C16:D16)</f>
        <v>370</v>
      </c>
      <c r="F16" s="38"/>
      <c r="I16" s="29"/>
      <c r="K16" s="29"/>
      <c r="L16" s="29"/>
      <c r="M16" s="29"/>
    </row>
    <row r="18" ht="18">
      <c r="G18" s="32" t="s">
        <v>17</v>
      </c>
    </row>
    <row r="19" spans="6:10" ht="13.5" thickBot="1">
      <c r="F19" s="39"/>
      <c r="G19" s="40" t="s">
        <v>18</v>
      </c>
      <c r="J19" s="23"/>
    </row>
    <row r="20" spans="1:13" ht="15" thickBot="1">
      <c r="A20" s="35">
        <v>22</v>
      </c>
      <c r="B20" s="56" t="s">
        <v>103</v>
      </c>
      <c r="C20" s="35">
        <v>248</v>
      </c>
      <c r="D20" s="36">
        <v>222</v>
      </c>
      <c r="E20" s="37">
        <f>SUM(C20:D20)</f>
        <v>470</v>
      </c>
      <c r="F20" s="38" t="s">
        <v>223</v>
      </c>
      <c r="I20" s="35">
        <v>12</v>
      </c>
      <c r="J20" s="55" t="s">
        <v>137</v>
      </c>
      <c r="K20" s="35">
        <v>159</v>
      </c>
      <c r="L20" s="36">
        <v>144</v>
      </c>
      <c r="M20" s="37">
        <f>SUM(K20:L20)</f>
        <v>303</v>
      </c>
    </row>
    <row r="21" spans="1:14" ht="15" thickBot="1">
      <c r="A21" s="35">
        <v>13</v>
      </c>
      <c r="B21" s="53" t="s">
        <v>194</v>
      </c>
      <c r="C21" s="35">
        <v>222</v>
      </c>
      <c r="D21" s="36">
        <v>177</v>
      </c>
      <c r="E21" s="37">
        <f>SUM(C21:D21)</f>
        <v>399</v>
      </c>
      <c r="F21" s="38"/>
      <c r="I21" s="35">
        <v>9</v>
      </c>
      <c r="J21" s="59" t="s">
        <v>115</v>
      </c>
      <c r="K21" s="35">
        <v>194</v>
      </c>
      <c r="L21" s="36">
        <v>152</v>
      </c>
      <c r="M21" s="37">
        <f>SUM(K21:L21)</f>
        <v>346</v>
      </c>
      <c r="N21" s="30" t="s">
        <v>223</v>
      </c>
    </row>
    <row r="22" ht="13.5" thickBot="1"/>
    <row r="23" spans="1:14" ht="15" thickBot="1">
      <c r="A23" s="35">
        <v>21</v>
      </c>
      <c r="B23" s="57" t="s">
        <v>65</v>
      </c>
      <c r="C23" s="35">
        <v>182</v>
      </c>
      <c r="D23" s="35">
        <v>159</v>
      </c>
      <c r="E23" s="37" t="s">
        <v>229</v>
      </c>
      <c r="F23" s="38" t="s">
        <v>223</v>
      </c>
      <c r="G23" s="30"/>
      <c r="I23" s="35">
        <v>11</v>
      </c>
      <c r="J23" s="55" t="s">
        <v>191</v>
      </c>
      <c r="K23" s="35">
        <v>182</v>
      </c>
      <c r="L23" s="35">
        <v>238</v>
      </c>
      <c r="M23" s="37">
        <f>SUM(K23:L23)</f>
        <v>420</v>
      </c>
      <c r="N23" s="30" t="s">
        <v>223</v>
      </c>
    </row>
    <row r="24" spans="1:13" ht="15" thickBot="1">
      <c r="A24" s="35">
        <v>14</v>
      </c>
      <c r="B24" s="53" t="s">
        <v>100</v>
      </c>
      <c r="C24" s="35">
        <v>183</v>
      </c>
      <c r="D24" s="35">
        <v>158</v>
      </c>
      <c r="E24" s="37" t="s">
        <v>230</v>
      </c>
      <c r="F24" s="38"/>
      <c r="G24" s="30"/>
      <c r="I24" s="35">
        <v>10</v>
      </c>
      <c r="J24" s="55" t="s">
        <v>127</v>
      </c>
      <c r="K24" s="35">
        <v>173</v>
      </c>
      <c r="L24" s="35">
        <v>210</v>
      </c>
      <c r="M24" s="37">
        <f>SUM(K24:L24)</f>
        <v>383</v>
      </c>
    </row>
    <row r="25" ht="13.5" thickBot="1"/>
    <row r="26" spans="1:13" ht="15" thickBot="1">
      <c r="A26" s="35">
        <v>18</v>
      </c>
      <c r="B26" s="53" t="s">
        <v>150</v>
      </c>
      <c r="C26" s="35">
        <v>200</v>
      </c>
      <c r="D26" s="35">
        <v>193</v>
      </c>
      <c r="E26" s="37">
        <f>SUM(C26:D26)</f>
        <v>393</v>
      </c>
      <c r="F26" s="38" t="s">
        <v>223</v>
      </c>
      <c r="I26" s="29"/>
      <c r="K26" s="29"/>
      <c r="L26" s="29"/>
      <c r="M26" s="29"/>
    </row>
    <row r="27" spans="1:13" ht="15" thickBot="1">
      <c r="A27" s="35">
        <v>15</v>
      </c>
      <c r="B27" s="56" t="s">
        <v>49</v>
      </c>
      <c r="C27" s="35">
        <v>158</v>
      </c>
      <c r="D27" s="35">
        <v>170</v>
      </c>
      <c r="E27" s="37">
        <f>SUM(C27:D27)</f>
        <v>328</v>
      </c>
      <c r="F27" s="38"/>
      <c r="I27" s="29"/>
      <c r="K27" s="29"/>
      <c r="L27" s="29"/>
      <c r="M27" s="29"/>
    </row>
    <row r="28" spans="9:13" ht="13.5" thickBot="1">
      <c r="I28" s="29"/>
      <c r="K28" s="29"/>
      <c r="L28" s="29"/>
      <c r="M28" s="29"/>
    </row>
    <row r="29" spans="1:13" ht="15" thickBot="1">
      <c r="A29" s="35">
        <v>17</v>
      </c>
      <c r="B29" s="53" t="s">
        <v>139</v>
      </c>
      <c r="C29" s="35">
        <v>234</v>
      </c>
      <c r="D29" s="35">
        <v>238</v>
      </c>
      <c r="E29" s="37">
        <f>SUM(C29:D29)</f>
        <v>472</v>
      </c>
      <c r="F29" s="38" t="s">
        <v>223</v>
      </c>
      <c r="I29" s="29"/>
      <c r="K29" s="29"/>
      <c r="L29" s="29"/>
      <c r="M29" s="29"/>
    </row>
    <row r="30" spans="1:13" ht="15" thickBot="1">
      <c r="A30" s="35">
        <v>16</v>
      </c>
      <c r="B30" s="53" t="s">
        <v>50</v>
      </c>
      <c r="C30" s="35">
        <v>231</v>
      </c>
      <c r="D30" s="35">
        <v>192</v>
      </c>
      <c r="E30" s="37">
        <f>SUM(C30:D30)</f>
        <v>423</v>
      </c>
      <c r="F30" s="38"/>
      <c r="I30" s="29"/>
      <c r="K30" s="29"/>
      <c r="L30" s="29"/>
      <c r="M30" s="29"/>
    </row>
    <row r="32" spans="1:10" ht="18">
      <c r="A32" s="30"/>
      <c r="B32" s="31"/>
      <c r="G32" s="32" t="s">
        <v>19</v>
      </c>
      <c r="I32" s="30"/>
      <c r="J32" s="31"/>
    </row>
    <row r="33" ht="13.5" thickBot="1">
      <c r="G33" s="40" t="s">
        <v>20</v>
      </c>
    </row>
    <row r="34" spans="1:13" ht="15" thickBot="1">
      <c r="A34" s="35">
        <v>22</v>
      </c>
      <c r="B34" s="56" t="s">
        <v>103</v>
      </c>
      <c r="C34" s="35">
        <v>256</v>
      </c>
      <c r="D34" s="36">
        <v>201</v>
      </c>
      <c r="E34" s="37">
        <f>SUM(C34:D34)</f>
        <v>457</v>
      </c>
      <c r="F34" s="38"/>
      <c r="I34" s="35">
        <v>11</v>
      </c>
      <c r="J34" s="55" t="s">
        <v>191</v>
      </c>
      <c r="K34" s="35">
        <v>141</v>
      </c>
      <c r="L34" s="36">
        <v>190</v>
      </c>
      <c r="M34" s="37">
        <f>SUM(K34:L34)</f>
        <v>331</v>
      </c>
    </row>
    <row r="35" spans="1:14" ht="15" thickBot="1">
      <c r="A35" s="35">
        <v>9</v>
      </c>
      <c r="B35" s="53" t="s">
        <v>195</v>
      </c>
      <c r="C35" s="35">
        <v>256</v>
      </c>
      <c r="D35" s="36">
        <v>204</v>
      </c>
      <c r="E35" s="37">
        <f>SUM(C35:D35)</f>
        <v>460</v>
      </c>
      <c r="F35" s="38" t="s">
        <v>223</v>
      </c>
      <c r="I35" s="35">
        <v>7</v>
      </c>
      <c r="J35" s="60" t="s">
        <v>179</v>
      </c>
      <c r="K35" s="35">
        <v>181</v>
      </c>
      <c r="L35" s="36">
        <v>211</v>
      </c>
      <c r="M35" s="37">
        <f>SUM(K35:L35)</f>
        <v>392</v>
      </c>
      <c r="N35" s="30" t="s">
        <v>223</v>
      </c>
    </row>
    <row r="36" ht="13.5" thickBot="1"/>
    <row r="37" spans="1:14" ht="15" thickBot="1">
      <c r="A37" s="35">
        <v>21</v>
      </c>
      <c r="B37" s="57" t="s">
        <v>65</v>
      </c>
      <c r="C37" s="35">
        <v>215</v>
      </c>
      <c r="D37" s="35">
        <v>201</v>
      </c>
      <c r="E37" s="37">
        <f>SUM(C37:D37)</f>
        <v>416</v>
      </c>
      <c r="F37" s="38"/>
      <c r="I37" s="35">
        <v>9</v>
      </c>
      <c r="J37" s="55" t="s">
        <v>115</v>
      </c>
      <c r="K37" s="35">
        <v>212</v>
      </c>
      <c r="L37" s="35">
        <v>213</v>
      </c>
      <c r="M37" s="37">
        <f>SUM(K37:L37)</f>
        <v>425</v>
      </c>
      <c r="N37" s="30" t="s">
        <v>223</v>
      </c>
    </row>
    <row r="38" spans="1:13" ht="15" thickBot="1">
      <c r="A38" s="35">
        <v>10</v>
      </c>
      <c r="B38" s="53" t="s">
        <v>108</v>
      </c>
      <c r="C38" s="35">
        <v>193</v>
      </c>
      <c r="D38" s="35">
        <v>233</v>
      </c>
      <c r="E38" s="37">
        <f>SUM(C38:D38)</f>
        <v>426</v>
      </c>
      <c r="F38" s="38" t="s">
        <v>223</v>
      </c>
      <c r="I38" s="35">
        <v>8</v>
      </c>
      <c r="J38" s="55" t="s">
        <v>161</v>
      </c>
      <c r="K38" s="35">
        <v>166</v>
      </c>
      <c r="L38" s="35">
        <v>182</v>
      </c>
      <c r="M38" s="37">
        <f>SUM(K38:L38)</f>
        <v>348</v>
      </c>
    </row>
    <row r="39" ht="13.5" thickBot="1"/>
    <row r="40" spans="1:13" ht="15" thickBot="1">
      <c r="A40" s="35">
        <v>18</v>
      </c>
      <c r="B40" s="53" t="s">
        <v>150</v>
      </c>
      <c r="C40" s="35">
        <v>201</v>
      </c>
      <c r="D40" s="35">
        <v>214</v>
      </c>
      <c r="E40" s="37">
        <f>SUM(C40:D40)</f>
        <v>415</v>
      </c>
      <c r="F40" s="38" t="s">
        <v>223</v>
      </c>
      <c r="I40" s="29"/>
      <c r="K40" s="29"/>
      <c r="L40" s="29"/>
      <c r="M40" s="29"/>
    </row>
    <row r="41" spans="1:13" ht="15" thickBot="1">
      <c r="A41" s="35">
        <v>11</v>
      </c>
      <c r="B41" s="56" t="s">
        <v>54</v>
      </c>
      <c r="C41" s="35">
        <v>167</v>
      </c>
      <c r="D41" s="35">
        <v>213</v>
      </c>
      <c r="E41" s="37">
        <f>SUM(C41:D41)</f>
        <v>380</v>
      </c>
      <c r="F41" s="38"/>
      <c r="I41" s="29"/>
      <c r="K41" s="29"/>
      <c r="L41" s="29"/>
      <c r="M41" s="29"/>
    </row>
    <row r="42" spans="9:13" ht="13.5" thickBot="1">
      <c r="I42" s="29"/>
      <c r="K42" s="29"/>
      <c r="L42" s="29"/>
      <c r="M42" s="29"/>
    </row>
    <row r="43" spans="1:13" ht="15" thickBot="1">
      <c r="A43" s="35">
        <v>17</v>
      </c>
      <c r="B43" s="53" t="s">
        <v>139</v>
      </c>
      <c r="C43" s="35">
        <v>212</v>
      </c>
      <c r="D43" s="35">
        <v>177</v>
      </c>
      <c r="E43" s="37">
        <f>SUM(C43:D43)</f>
        <v>389</v>
      </c>
      <c r="F43" s="38" t="s">
        <v>223</v>
      </c>
      <c r="I43" s="29"/>
      <c r="K43" s="29"/>
      <c r="L43" s="29"/>
      <c r="M43" s="29"/>
    </row>
    <row r="44" spans="1:13" ht="15" thickBot="1">
      <c r="A44" s="35">
        <v>12</v>
      </c>
      <c r="B44" s="53" t="s">
        <v>128</v>
      </c>
      <c r="C44" s="35">
        <v>168</v>
      </c>
      <c r="D44" s="35">
        <v>175</v>
      </c>
      <c r="E44" s="37">
        <f>SUM(C44:D44)</f>
        <v>343</v>
      </c>
      <c r="F44" s="38"/>
      <c r="I44" s="29"/>
      <c r="K44" s="29"/>
      <c r="L44" s="29"/>
      <c r="M44" s="29"/>
    </row>
    <row r="45" spans="9:13" ht="12.75">
      <c r="I45" s="29"/>
      <c r="K45" s="29"/>
      <c r="L45" s="29"/>
      <c r="M45" s="29"/>
    </row>
    <row r="46" spans="1:10" ht="18">
      <c r="A46" s="30"/>
      <c r="B46" s="31"/>
      <c r="G46" s="32" t="s">
        <v>21</v>
      </c>
      <c r="I46" s="30"/>
      <c r="J46" s="31"/>
    </row>
    <row r="47" ht="13.5" thickBot="1">
      <c r="G47" s="40" t="s">
        <v>22</v>
      </c>
    </row>
    <row r="48" spans="1:14" ht="15" thickBot="1">
      <c r="A48" s="35">
        <v>18</v>
      </c>
      <c r="B48" s="53" t="s">
        <v>150</v>
      </c>
      <c r="C48" s="35">
        <v>268</v>
      </c>
      <c r="D48" s="36">
        <v>207</v>
      </c>
      <c r="E48" s="37">
        <f>SUM(C48:D48)</f>
        <v>475</v>
      </c>
      <c r="F48" s="38" t="s">
        <v>223</v>
      </c>
      <c r="I48" s="35">
        <v>9</v>
      </c>
      <c r="J48" s="55" t="s">
        <v>115</v>
      </c>
      <c r="K48" s="35">
        <v>190</v>
      </c>
      <c r="L48" s="36">
        <v>245</v>
      </c>
      <c r="M48" s="37">
        <f>SUM(K48:L48)</f>
        <v>435</v>
      </c>
      <c r="N48" s="30" t="s">
        <v>223</v>
      </c>
    </row>
    <row r="49" spans="1:13" ht="15" thickBot="1">
      <c r="A49" s="35">
        <v>5</v>
      </c>
      <c r="B49" s="53" t="s">
        <v>177</v>
      </c>
      <c r="C49" s="35">
        <v>236</v>
      </c>
      <c r="D49" s="36">
        <v>226</v>
      </c>
      <c r="E49" s="37">
        <f>SUM(C49:D49)</f>
        <v>462</v>
      </c>
      <c r="F49" s="38"/>
      <c r="I49" s="35">
        <v>5</v>
      </c>
      <c r="J49" s="55" t="s">
        <v>214</v>
      </c>
      <c r="K49" s="35">
        <v>164</v>
      </c>
      <c r="L49" s="36">
        <v>258</v>
      </c>
      <c r="M49" s="37">
        <f>SUM(K49:L49)</f>
        <v>422</v>
      </c>
    </row>
    <row r="50" ht="13.5" thickBot="1"/>
    <row r="51" spans="1:13" ht="15" thickBot="1">
      <c r="A51" s="35">
        <v>17</v>
      </c>
      <c r="B51" s="53" t="s">
        <v>139</v>
      </c>
      <c r="C51" s="35">
        <v>168</v>
      </c>
      <c r="D51" s="35">
        <v>212</v>
      </c>
      <c r="E51" s="37">
        <f>SUM(C51:D51)</f>
        <v>380</v>
      </c>
      <c r="F51" s="38" t="s">
        <v>223</v>
      </c>
      <c r="I51" s="35">
        <v>7</v>
      </c>
      <c r="J51" s="60" t="s">
        <v>179</v>
      </c>
      <c r="K51" s="35">
        <v>147</v>
      </c>
      <c r="L51" s="35">
        <v>198</v>
      </c>
      <c r="M51" s="37">
        <f>SUM(K51:L51)</f>
        <v>345</v>
      </c>
    </row>
    <row r="52" spans="1:14" ht="15" thickBot="1">
      <c r="A52" s="35">
        <v>6</v>
      </c>
      <c r="B52" s="57" t="s">
        <v>188</v>
      </c>
      <c r="C52" s="35">
        <v>164</v>
      </c>
      <c r="D52" s="35">
        <v>195</v>
      </c>
      <c r="E52" s="37">
        <f>SUM(C52:D52)</f>
        <v>359</v>
      </c>
      <c r="F52" s="38"/>
      <c r="I52" s="35">
        <v>6</v>
      </c>
      <c r="J52" s="55" t="s">
        <v>85</v>
      </c>
      <c r="K52" s="35">
        <v>160</v>
      </c>
      <c r="L52" s="35">
        <v>208</v>
      </c>
      <c r="M52" s="37">
        <f>SUM(K52:L52)</f>
        <v>368</v>
      </c>
      <c r="N52" s="30" t="s">
        <v>223</v>
      </c>
    </row>
    <row r="53" ht="13.5" thickBot="1"/>
    <row r="54" spans="1:13" ht="15" thickBot="1">
      <c r="A54" s="35">
        <v>10</v>
      </c>
      <c r="B54" s="53" t="s">
        <v>108</v>
      </c>
      <c r="C54" s="35">
        <v>244</v>
      </c>
      <c r="D54" s="35">
        <v>180</v>
      </c>
      <c r="E54" s="37">
        <f>SUM(C54:D54)</f>
        <v>424</v>
      </c>
      <c r="F54" s="38" t="s">
        <v>223</v>
      </c>
      <c r="I54" s="29"/>
      <c r="K54" s="29"/>
      <c r="L54" s="29"/>
      <c r="M54" s="29"/>
    </row>
    <row r="55" spans="1:13" ht="15" thickBot="1">
      <c r="A55" s="35">
        <v>7</v>
      </c>
      <c r="B55" s="53" t="s">
        <v>45</v>
      </c>
      <c r="C55" s="35">
        <v>212</v>
      </c>
      <c r="D55" s="35">
        <v>194</v>
      </c>
      <c r="E55" s="37">
        <f>SUM(C55:D55)</f>
        <v>406</v>
      </c>
      <c r="F55" s="38"/>
      <c r="I55" s="29"/>
      <c r="K55" s="29"/>
      <c r="L55" s="29"/>
      <c r="M55" s="29"/>
    </row>
    <row r="56" spans="9:13" ht="13.5" thickBot="1">
      <c r="I56" s="29"/>
      <c r="K56" s="29"/>
      <c r="L56" s="29"/>
      <c r="M56" s="29"/>
    </row>
    <row r="57" spans="1:13" ht="15" thickBot="1">
      <c r="A57" s="35">
        <v>9</v>
      </c>
      <c r="B57" s="53" t="s">
        <v>195</v>
      </c>
      <c r="C57" s="35">
        <v>187</v>
      </c>
      <c r="D57" s="35">
        <v>195</v>
      </c>
      <c r="E57" s="37">
        <f>SUM(C57:D57)</f>
        <v>382</v>
      </c>
      <c r="F57" s="38" t="s">
        <v>223</v>
      </c>
      <c r="I57" s="29"/>
      <c r="K57" s="29"/>
      <c r="L57" s="29"/>
      <c r="M57" s="29"/>
    </row>
    <row r="58" spans="1:13" ht="15" thickBot="1">
      <c r="A58" s="35">
        <v>8</v>
      </c>
      <c r="B58" s="56" t="s">
        <v>163</v>
      </c>
      <c r="C58" s="35">
        <v>162</v>
      </c>
      <c r="D58" s="35">
        <v>203</v>
      </c>
      <c r="E58" s="37">
        <f>SUM(C58:D58)</f>
        <v>365</v>
      </c>
      <c r="F58" s="38"/>
      <c r="I58" s="29"/>
      <c r="K58" s="29"/>
      <c r="L58" s="29"/>
      <c r="M58" s="29"/>
    </row>
    <row r="60" ht="18">
      <c r="G60" s="32" t="s">
        <v>23</v>
      </c>
    </row>
    <row r="61" spans="7:13" ht="13.5" thickBot="1">
      <c r="G61" s="40" t="s">
        <v>39</v>
      </c>
      <c r="I61" s="29"/>
      <c r="K61" s="29"/>
      <c r="L61" s="29"/>
      <c r="M61" s="29"/>
    </row>
    <row r="62" spans="1:13" ht="15" thickBot="1">
      <c r="A62" s="35">
        <v>18</v>
      </c>
      <c r="B62" s="53" t="s">
        <v>150</v>
      </c>
      <c r="C62" s="35">
        <v>195</v>
      </c>
      <c r="D62" s="36">
        <v>210</v>
      </c>
      <c r="E62" s="37">
        <f>SUM(C62:D62)</f>
        <v>405</v>
      </c>
      <c r="F62" s="38" t="s">
        <v>223</v>
      </c>
      <c r="I62" s="35">
        <v>9</v>
      </c>
      <c r="J62" s="55" t="s">
        <v>115</v>
      </c>
      <c r="K62" s="35">
        <v>180</v>
      </c>
      <c r="L62" s="36">
        <v>150</v>
      </c>
      <c r="M62" s="37">
        <f>SUM(K62:L62)</f>
        <v>330</v>
      </c>
    </row>
    <row r="63" spans="1:14" ht="15" thickBot="1">
      <c r="A63" s="35">
        <v>1</v>
      </c>
      <c r="B63" s="53" t="s">
        <v>52</v>
      </c>
      <c r="C63" s="35">
        <v>190</v>
      </c>
      <c r="D63" s="36">
        <v>211</v>
      </c>
      <c r="E63" s="37">
        <f>SUM(C63:D63)</f>
        <v>401</v>
      </c>
      <c r="F63" s="38"/>
      <c r="I63" s="35">
        <v>3</v>
      </c>
      <c r="J63" s="55" t="s">
        <v>164</v>
      </c>
      <c r="K63" s="35">
        <v>197</v>
      </c>
      <c r="L63" s="36">
        <v>172</v>
      </c>
      <c r="M63" s="37">
        <f>SUM(K63:L63)</f>
        <v>369</v>
      </c>
      <c r="N63" s="30" t="s">
        <v>223</v>
      </c>
    </row>
    <row r="64" ht="13.5" thickBot="1"/>
    <row r="65" spans="1:14" ht="15" thickBot="1">
      <c r="A65" s="35">
        <v>17</v>
      </c>
      <c r="B65" s="53" t="s">
        <v>139</v>
      </c>
      <c r="C65" s="35">
        <v>195</v>
      </c>
      <c r="D65" s="35">
        <v>198</v>
      </c>
      <c r="E65" s="37">
        <f>SUM(C65:D65)</f>
        <v>393</v>
      </c>
      <c r="F65" s="38"/>
      <c r="I65" s="35">
        <v>6</v>
      </c>
      <c r="J65" s="55" t="s">
        <v>85</v>
      </c>
      <c r="K65" s="35">
        <v>211</v>
      </c>
      <c r="L65" s="35">
        <v>202</v>
      </c>
      <c r="M65" s="37">
        <f>SUM(K65:L65)</f>
        <v>413</v>
      </c>
      <c r="N65" s="30" t="s">
        <v>223</v>
      </c>
    </row>
    <row r="66" spans="1:13" ht="15" thickBot="1">
      <c r="A66" s="35">
        <v>2</v>
      </c>
      <c r="B66" s="53" t="s">
        <v>135</v>
      </c>
      <c r="C66" s="35">
        <v>194</v>
      </c>
      <c r="D66" s="35">
        <v>205</v>
      </c>
      <c r="E66" s="37">
        <f>SUM(C66:D66)</f>
        <v>399</v>
      </c>
      <c r="F66" s="38" t="s">
        <v>223</v>
      </c>
      <c r="I66" s="35">
        <v>4</v>
      </c>
      <c r="J66" s="60" t="s">
        <v>167</v>
      </c>
      <c r="K66" s="35">
        <v>205</v>
      </c>
      <c r="L66" s="35">
        <v>149</v>
      </c>
      <c r="M66" s="37">
        <f>SUM(K66:L66)</f>
        <v>354</v>
      </c>
    </row>
    <row r="67" ht="13.5" thickBot="1"/>
    <row r="68" spans="1:13" ht="15" thickBot="1">
      <c r="A68" s="35">
        <v>10</v>
      </c>
      <c r="B68" s="53" t="s">
        <v>108</v>
      </c>
      <c r="C68" s="35">
        <v>181</v>
      </c>
      <c r="D68" s="35">
        <v>246</v>
      </c>
      <c r="E68" s="37">
        <f>SUM(C68:D68)</f>
        <v>427</v>
      </c>
      <c r="F68" s="38"/>
      <c r="I68" s="29"/>
      <c r="K68" s="29"/>
      <c r="L68" s="29"/>
      <c r="M68" s="29"/>
    </row>
    <row r="69" spans="1:13" ht="15" thickBot="1">
      <c r="A69" s="35">
        <v>3</v>
      </c>
      <c r="B69" s="53" t="s">
        <v>190</v>
      </c>
      <c r="C69" s="35">
        <v>225</v>
      </c>
      <c r="D69" s="35">
        <v>220</v>
      </c>
      <c r="E69" s="37">
        <f>SUM(C69:D69)</f>
        <v>445</v>
      </c>
      <c r="F69" s="38" t="s">
        <v>223</v>
      </c>
      <c r="I69" s="29"/>
      <c r="K69" s="29"/>
      <c r="L69" s="29"/>
      <c r="M69" s="29"/>
    </row>
    <row r="70" spans="9:13" ht="13.5" thickBot="1">
      <c r="I70" s="29"/>
      <c r="K70" s="29"/>
      <c r="L70" s="29"/>
      <c r="M70" s="29"/>
    </row>
    <row r="71" spans="1:13" ht="15" thickBot="1">
      <c r="A71" s="35">
        <v>9</v>
      </c>
      <c r="B71" s="53" t="s">
        <v>195</v>
      </c>
      <c r="C71" s="35"/>
      <c r="D71" s="35"/>
      <c r="E71" s="37"/>
      <c r="F71" s="38" t="s">
        <v>223</v>
      </c>
      <c r="I71" s="29"/>
      <c r="K71" s="29"/>
      <c r="L71" s="29"/>
      <c r="M71" s="29"/>
    </row>
    <row r="72" spans="1:13" ht="15" thickBot="1">
      <c r="A72" s="35">
        <v>4</v>
      </c>
      <c r="B72" s="57" t="s">
        <v>125</v>
      </c>
      <c r="C72" s="35">
        <v>0</v>
      </c>
      <c r="D72" s="35">
        <v>0</v>
      </c>
      <c r="E72" s="37"/>
      <c r="F72" s="41"/>
      <c r="I72" s="29"/>
      <c r="K72" s="29"/>
      <c r="L72" s="29"/>
      <c r="M72" s="29"/>
    </row>
    <row r="74" spans="1:9" ht="18">
      <c r="A74" s="30"/>
      <c r="G74" s="32" t="s">
        <v>24</v>
      </c>
      <c r="I74" s="30"/>
    </row>
    <row r="75" ht="13.5" thickBot="1"/>
    <row r="76" spans="1:13" ht="15" thickBot="1">
      <c r="A76" s="35">
        <v>18</v>
      </c>
      <c r="B76" s="53" t="s">
        <v>150</v>
      </c>
      <c r="C76" s="35">
        <v>203</v>
      </c>
      <c r="D76" s="36">
        <v>191</v>
      </c>
      <c r="E76" s="37">
        <f>SUM(C76:D76)</f>
        <v>394</v>
      </c>
      <c r="F76" s="38"/>
      <c r="I76" s="35">
        <v>6</v>
      </c>
      <c r="J76" s="55" t="s">
        <v>85</v>
      </c>
      <c r="K76" s="35">
        <v>149</v>
      </c>
      <c r="L76" s="36">
        <v>148</v>
      </c>
      <c r="M76" s="37">
        <f>SUM(K76:L76)</f>
        <v>297</v>
      </c>
    </row>
    <row r="77" spans="1:14" ht="15" thickBot="1">
      <c r="A77" s="35">
        <v>2</v>
      </c>
      <c r="B77" s="53" t="s">
        <v>135</v>
      </c>
      <c r="C77" s="35">
        <v>259</v>
      </c>
      <c r="D77" s="36">
        <v>234</v>
      </c>
      <c r="E77" s="37">
        <f>SUM(C77:D77)</f>
        <v>493</v>
      </c>
      <c r="F77" s="41" t="s">
        <v>223</v>
      </c>
      <c r="I77" s="35">
        <v>1</v>
      </c>
      <c r="J77" s="55" t="s">
        <v>208</v>
      </c>
      <c r="K77" s="35">
        <v>182</v>
      </c>
      <c r="L77" s="36">
        <v>193</v>
      </c>
      <c r="M77" s="37">
        <f>SUM(K77:L77)</f>
        <v>375</v>
      </c>
      <c r="N77" s="30" t="s">
        <v>223</v>
      </c>
    </row>
    <row r="78" ht="13.5" thickBot="1"/>
    <row r="79" spans="1:14" ht="15" thickBot="1">
      <c r="A79" s="35">
        <v>9</v>
      </c>
      <c r="B79" s="53" t="s">
        <v>195</v>
      </c>
      <c r="C79" s="35">
        <v>182</v>
      </c>
      <c r="D79" s="35">
        <v>201</v>
      </c>
      <c r="E79" s="37">
        <f>SUM(C79:D79)</f>
        <v>383</v>
      </c>
      <c r="F79" s="41"/>
      <c r="I79" s="35">
        <v>3</v>
      </c>
      <c r="J79" s="55" t="s">
        <v>164</v>
      </c>
      <c r="K79" s="35">
        <v>149</v>
      </c>
      <c r="L79" s="35">
        <v>243</v>
      </c>
      <c r="M79" s="37">
        <f>SUM(K79:L79)</f>
        <v>392</v>
      </c>
      <c r="N79" s="42"/>
    </row>
    <row r="80" spans="1:14" ht="15" thickBot="1">
      <c r="A80" s="35">
        <v>3</v>
      </c>
      <c r="B80" s="53" t="s">
        <v>190</v>
      </c>
      <c r="C80" s="35">
        <v>221</v>
      </c>
      <c r="D80" s="35">
        <v>185</v>
      </c>
      <c r="E80" s="37">
        <f>SUM(C80:D80)</f>
        <v>406</v>
      </c>
      <c r="F80" s="38" t="s">
        <v>223</v>
      </c>
      <c r="I80" s="35">
        <v>2</v>
      </c>
      <c r="J80" s="54" t="s">
        <v>131</v>
      </c>
      <c r="K80" s="35">
        <v>192</v>
      </c>
      <c r="L80" s="35">
        <v>206</v>
      </c>
      <c r="M80" s="37">
        <f>SUM(K80:L80)</f>
        <v>398</v>
      </c>
      <c r="N80" s="30" t="s">
        <v>223</v>
      </c>
    </row>
    <row r="82" spans="1:9" ht="18">
      <c r="A82" s="30"/>
      <c r="G82" s="32" t="s">
        <v>25</v>
      </c>
      <c r="I82" s="30"/>
    </row>
    <row r="83" spans="2:10" ht="13.5" thickBot="1">
      <c r="B83" s="30" t="s">
        <v>26</v>
      </c>
      <c r="F83" s="52"/>
      <c r="G83" s="40" t="s">
        <v>224</v>
      </c>
      <c r="J83" s="30" t="s">
        <v>26</v>
      </c>
    </row>
    <row r="84" spans="1:15" ht="15" thickBot="1">
      <c r="A84" s="35">
        <v>2</v>
      </c>
      <c r="B84" s="53" t="s">
        <v>135</v>
      </c>
      <c r="C84" s="35">
        <v>170</v>
      </c>
      <c r="D84" s="36">
        <v>194</v>
      </c>
      <c r="E84" s="43"/>
      <c r="F84" s="37">
        <v>0</v>
      </c>
      <c r="G84" s="30" t="s">
        <v>38</v>
      </c>
      <c r="I84" s="35">
        <v>1</v>
      </c>
      <c r="J84" s="55" t="s">
        <v>208</v>
      </c>
      <c r="K84" s="35">
        <v>190</v>
      </c>
      <c r="L84" s="36">
        <v>165</v>
      </c>
      <c r="M84" s="167">
        <v>237</v>
      </c>
      <c r="N84" s="37">
        <v>2</v>
      </c>
      <c r="O84" s="30" t="s">
        <v>37</v>
      </c>
    </row>
    <row r="85" spans="1:15" ht="15" thickBot="1">
      <c r="A85" s="35">
        <v>3</v>
      </c>
      <c r="B85" s="53" t="s">
        <v>190</v>
      </c>
      <c r="C85" s="35">
        <v>230</v>
      </c>
      <c r="D85" s="36">
        <v>205</v>
      </c>
      <c r="E85" s="43"/>
      <c r="F85" s="37">
        <v>2</v>
      </c>
      <c r="G85" s="30" t="s">
        <v>226</v>
      </c>
      <c r="I85" s="35">
        <v>2</v>
      </c>
      <c r="J85" s="54" t="s">
        <v>131</v>
      </c>
      <c r="K85" s="35">
        <v>150</v>
      </c>
      <c r="L85" s="36">
        <v>171</v>
      </c>
      <c r="M85" s="167">
        <v>214</v>
      </c>
      <c r="N85" s="37">
        <v>1</v>
      </c>
      <c r="O85" s="30" t="s">
        <v>38</v>
      </c>
    </row>
    <row r="86" spans="1:13" ht="12.75">
      <c r="A86" s="45"/>
      <c r="B86" s="46"/>
      <c r="C86" s="45"/>
      <c r="D86" s="45"/>
      <c r="E86" s="38"/>
      <c r="F86" s="38"/>
      <c r="G86" s="30"/>
      <c r="I86" s="45"/>
      <c r="J86" s="46"/>
      <c r="K86" s="45"/>
      <c r="L86" s="45"/>
      <c r="M86" s="38"/>
    </row>
    <row r="87" spans="2:10" ht="13.5" thickBot="1">
      <c r="B87" s="30" t="s">
        <v>27</v>
      </c>
      <c r="G87" s="30"/>
      <c r="J87" s="30" t="s">
        <v>27</v>
      </c>
    </row>
    <row r="88" spans="1:15" ht="15" thickBot="1">
      <c r="A88" s="35">
        <v>18</v>
      </c>
      <c r="B88" s="53" t="s">
        <v>150</v>
      </c>
      <c r="C88" s="35">
        <v>225</v>
      </c>
      <c r="D88" s="36">
        <v>218</v>
      </c>
      <c r="E88" s="43"/>
      <c r="F88" s="37">
        <v>2</v>
      </c>
      <c r="G88" s="30" t="s">
        <v>35</v>
      </c>
      <c r="I88" s="35">
        <v>6</v>
      </c>
      <c r="J88" s="55" t="s">
        <v>85</v>
      </c>
      <c r="K88" s="35">
        <v>167</v>
      </c>
      <c r="L88" s="36">
        <v>177</v>
      </c>
      <c r="M88" s="44"/>
      <c r="N88" s="37">
        <v>0</v>
      </c>
      <c r="O88" s="30" t="s">
        <v>36</v>
      </c>
    </row>
    <row r="89" spans="1:15" ht="15" thickBot="1">
      <c r="A89" s="35">
        <v>9</v>
      </c>
      <c r="B89" s="53" t="s">
        <v>195</v>
      </c>
      <c r="C89" s="35">
        <v>216</v>
      </c>
      <c r="D89" s="36">
        <v>206</v>
      </c>
      <c r="E89" s="43"/>
      <c r="F89" s="37">
        <v>0</v>
      </c>
      <c r="G89" s="30" t="s">
        <v>36</v>
      </c>
      <c r="I89" s="35">
        <v>3</v>
      </c>
      <c r="J89" s="55" t="s">
        <v>164</v>
      </c>
      <c r="K89" s="35">
        <v>234</v>
      </c>
      <c r="L89" s="36">
        <v>190</v>
      </c>
      <c r="M89" s="44"/>
      <c r="N89" s="37">
        <v>2</v>
      </c>
      <c r="O89" s="30" t="s">
        <v>225</v>
      </c>
    </row>
    <row r="92" spans="1:13" ht="12.75">
      <c r="A92" s="29"/>
      <c r="C92" s="29"/>
      <c r="D92" s="29"/>
      <c r="E92" s="29"/>
      <c r="F92" s="29"/>
      <c r="G92" s="29"/>
      <c r="I92" s="29"/>
      <c r="K92" s="29"/>
      <c r="L92" s="29"/>
      <c r="M92" s="29"/>
    </row>
    <row r="93" spans="1:13" ht="18">
      <c r="A93" s="22"/>
      <c r="B93" s="3" t="s">
        <v>28</v>
      </c>
      <c r="C93" s="48"/>
      <c r="D93" s="3" t="s">
        <v>29</v>
      </c>
      <c r="E93" s="48"/>
      <c r="F93" s="48"/>
      <c r="G93" s="48"/>
      <c r="H93" s="3" t="s">
        <v>30</v>
      </c>
      <c r="I93" s="12"/>
      <c r="J93" s="30"/>
      <c r="K93" s="3" t="s">
        <v>31</v>
      </c>
      <c r="L93" s="12"/>
      <c r="M93" s="12"/>
    </row>
    <row r="94" spans="1:13" ht="12.75">
      <c r="A94" s="22"/>
      <c r="B94" s="49"/>
      <c r="C94" s="48"/>
      <c r="D94" s="48"/>
      <c r="E94" s="48"/>
      <c r="F94" s="48"/>
      <c r="G94" s="48"/>
      <c r="H94" s="12"/>
      <c r="I94" s="47"/>
      <c r="J94" s="30"/>
      <c r="K94" s="12"/>
      <c r="L94" s="47"/>
      <c r="M94" s="47"/>
    </row>
    <row r="95" spans="1:13" ht="15.75">
      <c r="A95" s="50" t="s">
        <v>32</v>
      </c>
      <c r="B95" s="166" t="s">
        <v>190</v>
      </c>
      <c r="C95" s="51" t="s">
        <v>32</v>
      </c>
      <c r="D95" s="168" t="s">
        <v>208</v>
      </c>
      <c r="E95" s="168"/>
      <c r="F95" s="168"/>
      <c r="G95" s="48"/>
      <c r="H95" s="31" t="s">
        <v>32</v>
      </c>
      <c r="I95" s="164" t="s">
        <v>125</v>
      </c>
      <c r="J95" s="30"/>
      <c r="K95" s="31" t="s">
        <v>32</v>
      </c>
      <c r="L95" s="165" t="s">
        <v>167</v>
      </c>
      <c r="M95" s="46"/>
    </row>
    <row r="96" spans="1:13" ht="15.75">
      <c r="A96" s="50" t="s">
        <v>33</v>
      </c>
      <c r="B96" s="166" t="s">
        <v>135</v>
      </c>
      <c r="C96" s="51" t="s">
        <v>33</v>
      </c>
      <c r="D96" s="168" t="s">
        <v>131</v>
      </c>
      <c r="E96" s="168"/>
      <c r="F96" s="168"/>
      <c r="G96" s="48"/>
      <c r="H96" s="31" t="s">
        <v>33</v>
      </c>
      <c r="I96" s="164" t="s">
        <v>188</v>
      </c>
      <c r="J96" s="30"/>
      <c r="K96" s="31" t="s">
        <v>33</v>
      </c>
      <c r="L96" s="165" t="s">
        <v>179</v>
      </c>
      <c r="M96" s="46"/>
    </row>
    <row r="97" spans="1:13" ht="15.75">
      <c r="A97" s="50" t="s">
        <v>34</v>
      </c>
      <c r="B97" s="166" t="s">
        <v>150</v>
      </c>
      <c r="C97" s="51" t="s">
        <v>34</v>
      </c>
      <c r="D97" s="168" t="s">
        <v>164</v>
      </c>
      <c r="E97" s="168"/>
      <c r="F97" s="168"/>
      <c r="G97" s="48"/>
      <c r="H97" s="31" t="s">
        <v>34</v>
      </c>
      <c r="I97" s="164" t="s">
        <v>65</v>
      </c>
      <c r="J97" s="30"/>
      <c r="K97" s="31" t="s">
        <v>34</v>
      </c>
      <c r="L97" s="165" t="s">
        <v>183</v>
      </c>
      <c r="M97" s="46"/>
    </row>
    <row r="98" spans="1:13" ht="12.75">
      <c r="A98" s="29"/>
      <c r="C98" s="29"/>
      <c r="D98" s="29"/>
      <c r="E98" s="29"/>
      <c r="F98" s="29"/>
      <c r="G98" s="29"/>
      <c r="I98" s="29"/>
      <c r="K98" s="29"/>
      <c r="L98" s="29"/>
      <c r="M98" s="29"/>
    </row>
    <row r="99" spans="1:13" ht="12.75">
      <c r="A99" s="29"/>
      <c r="C99" s="29"/>
      <c r="D99" s="29"/>
      <c r="E99" s="29"/>
      <c r="F99" s="29"/>
      <c r="G99" s="29"/>
      <c r="I99" s="29"/>
      <c r="K99" s="29"/>
      <c r="L99" s="29"/>
      <c r="M99" s="29"/>
    </row>
    <row r="100" spans="1:13" ht="12.75">
      <c r="A100" s="29"/>
      <c r="C100" s="29"/>
      <c r="D100" s="29"/>
      <c r="E100" s="29"/>
      <c r="F100" s="29"/>
      <c r="G100" s="29"/>
      <c r="I100" s="29"/>
      <c r="K100" s="29"/>
      <c r="L100" s="29"/>
      <c r="M100" s="29"/>
    </row>
    <row r="101" spans="1:13" ht="12.75">
      <c r="A101" s="29"/>
      <c r="C101" s="29"/>
      <c r="D101" s="29"/>
      <c r="E101" s="29"/>
      <c r="F101" s="29"/>
      <c r="G101" s="29"/>
      <c r="I101" s="29"/>
      <c r="K101" s="29"/>
      <c r="L101" s="29"/>
      <c r="M101" s="29"/>
    </row>
    <row r="102" spans="1:13" ht="12.75">
      <c r="A102" s="29"/>
      <c r="C102" s="29"/>
      <c r="D102" s="29"/>
      <c r="E102" s="29"/>
      <c r="F102" s="29"/>
      <c r="G102" s="29"/>
      <c r="I102" s="29"/>
      <c r="K102" s="29"/>
      <c r="L102" s="29"/>
      <c r="M102" s="29"/>
    </row>
    <row r="103" spans="1:13" ht="12.75">
      <c r="A103" s="29"/>
      <c r="C103" s="29"/>
      <c r="D103" s="29"/>
      <c r="E103" s="29"/>
      <c r="F103" s="29"/>
      <c r="G103" s="29"/>
      <c r="I103" s="29"/>
      <c r="K103" s="29"/>
      <c r="L103" s="29"/>
      <c r="M103" s="29"/>
    </row>
    <row r="104" spans="1:13" ht="12.75">
      <c r="A104" s="29"/>
      <c r="C104" s="29"/>
      <c r="D104" s="29"/>
      <c r="E104" s="29"/>
      <c r="F104" s="29"/>
      <c r="G104" s="29"/>
      <c r="I104" s="29"/>
      <c r="K104" s="29"/>
      <c r="L104" s="29"/>
      <c r="M104" s="29"/>
    </row>
    <row r="105" spans="1:13" ht="12.75">
      <c r="A105" s="29"/>
      <c r="C105" s="29"/>
      <c r="D105" s="29"/>
      <c r="E105" s="29"/>
      <c r="F105" s="29"/>
      <c r="G105" s="29"/>
      <c r="I105" s="29"/>
      <c r="K105" s="29"/>
      <c r="L105" s="29"/>
      <c r="M105" s="29"/>
    </row>
    <row r="106" spans="1:13" ht="12.75">
      <c r="A106" s="29"/>
      <c r="C106" s="29"/>
      <c r="D106" s="29"/>
      <c r="E106" s="29"/>
      <c r="F106" s="29"/>
      <c r="G106" s="29"/>
      <c r="I106" s="29"/>
      <c r="K106" s="29"/>
      <c r="L106" s="29"/>
      <c r="M106" s="29"/>
    </row>
  </sheetData>
  <mergeCells count="3">
    <mergeCell ref="D95:F95"/>
    <mergeCell ref="D96:F96"/>
    <mergeCell ref="D97:F97"/>
  </mergeCells>
  <conditionalFormatting sqref="K98:L65536 C98:E65536 K1:L92 M65:M66 M62:M63 C1:E9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9"/>
  <sheetViews>
    <sheetView workbookViewId="0" topLeftCell="B1">
      <selection activeCell="B2" sqref="B2"/>
    </sheetView>
  </sheetViews>
  <sheetFormatPr defaultColWidth="9.140625" defaultRowHeight="12.75"/>
  <cols>
    <col min="1" max="1" width="4.140625" style="12" hidden="1" customWidth="1"/>
    <col min="2" max="2" width="4.140625" style="22" customWidth="1"/>
    <col min="3" max="3" width="28.00390625" style="23" customWidth="1"/>
    <col min="4" max="7" width="6.8515625" style="24" customWidth="1"/>
    <col min="8" max="9" width="6.57421875" style="24" customWidth="1"/>
    <col min="10" max="10" width="7.28125" style="25" customWidth="1"/>
    <col min="11" max="11" width="10.00390625" style="26" customWidth="1"/>
    <col min="12" max="12" width="9.7109375" style="24" hidden="1" customWidth="1"/>
    <col min="13" max="13" width="6.57421875" style="27" hidden="1" customWidth="1"/>
    <col min="14" max="16" width="9.140625" style="12" customWidth="1"/>
    <col min="17" max="16384" width="9.140625" style="12" customWidth="1"/>
  </cols>
  <sheetData>
    <row r="1" spans="2:19" s="1" customFormat="1" ht="25.5" customHeight="1" thickBot="1">
      <c r="B1" s="2"/>
      <c r="C1" s="3" t="s">
        <v>41</v>
      </c>
      <c r="D1" s="4"/>
      <c r="E1" s="4"/>
      <c r="F1" s="5"/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 customHeight="1">
      <c r="A2" s="12" t="s">
        <v>1</v>
      </c>
      <c r="B2" s="63"/>
      <c r="C2" s="13" t="s">
        <v>2</v>
      </c>
      <c r="D2" s="64">
        <v>1</v>
      </c>
      <c r="E2" s="64">
        <v>2</v>
      </c>
      <c r="F2" s="65">
        <v>3</v>
      </c>
      <c r="G2" s="65">
        <v>4</v>
      </c>
      <c r="H2" s="65">
        <v>5</v>
      </c>
      <c r="I2" s="66">
        <v>6</v>
      </c>
      <c r="J2" s="67" t="s">
        <v>3</v>
      </c>
      <c r="K2" s="68" t="s">
        <v>4</v>
      </c>
      <c r="L2" s="64" t="s">
        <v>5</v>
      </c>
      <c r="M2" s="69" t="s">
        <v>6</v>
      </c>
    </row>
    <row r="3" spans="1:13" ht="12.75" customHeight="1">
      <c r="A3" s="12">
        <v>1</v>
      </c>
      <c r="B3" s="70">
        <v>1</v>
      </c>
      <c r="C3" s="13" t="s">
        <v>190</v>
      </c>
      <c r="D3" s="71">
        <v>214</v>
      </c>
      <c r="E3" s="64">
        <v>232</v>
      </c>
      <c r="F3" s="65">
        <v>256</v>
      </c>
      <c r="G3" s="65">
        <v>203</v>
      </c>
      <c r="H3" s="65">
        <v>269</v>
      </c>
      <c r="I3" s="66">
        <v>198</v>
      </c>
      <c r="J3" s="72">
        <f>SUM(D3:I3)</f>
        <v>1372</v>
      </c>
      <c r="K3" s="73">
        <f>AVERAGE(D3:I3)</f>
        <v>228.66666666666666</v>
      </c>
      <c r="L3" s="74">
        <v>39403</v>
      </c>
      <c r="M3" s="69" t="s">
        <v>192</v>
      </c>
    </row>
    <row r="4" spans="1:13" ht="12.75" customHeight="1">
      <c r="A4" s="12">
        <v>1</v>
      </c>
      <c r="B4" s="70">
        <v>2</v>
      </c>
      <c r="C4" s="13" t="s">
        <v>135</v>
      </c>
      <c r="D4" s="71">
        <v>194</v>
      </c>
      <c r="E4" s="64">
        <v>299</v>
      </c>
      <c r="F4" s="65">
        <v>248</v>
      </c>
      <c r="G4" s="65">
        <v>265</v>
      </c>
      <c r="H4" s="65">
        <v>182</v>
      </c>
      <c r="I4" s="66">
        <v>193</v>
      </c>
      <c r="J4" s="72">
        <f>SUM(D4:I4)</f>
        <v>1381</v>
      </c>
      <c r="K4" s="73">
        <f>AVERAGE(D4:I4)</f>
        <v>230.16666666666666</v>
      </c>
      <c r="L4" s="74">
        <v>39402</v>
      </c>
      <c r="M4" s="69" t="s">
        <v>136</v>
      </c>
    </row>
    <row r="5" spans="1:13" ht="12.75" customHeight="1">
      <c r="A5" s="12">
        <v>1</v>
      </c>
      <c r="B5" s="70">
        <v>3</v>
      </c>
      <c r="C5" s="13" t="s">
        <v>219</v>
      </c>
      <c r="D5" s="71">
        <v>234</v>
      </c>
      <c r="E5" s="64">
        <v>208</v>
      </c>
      <c r="F5" s="65">
        <v>227</v>
      </c>
      <c r="G5" s="65">
        <v>159</v>
      </c>
      <c r="H5" s="65">
        <v>218</v>
      </c>
      <c r="I5" s="66">
        <v>193</v>
      </c>
      <c r="J5" s="72">
        <f>SUM(D5:I5)</f>
        <v>1239</v>
      </c>
      <c r="K5" s="73">
        <f>AVERAGE(D5:I5)</f>
        <v>206.5</v>
      </c>
      <c r="L5" s="74">
        <v>39403</v>
      </c>
      <c r="M5" s="69" t="s">
        <v>220</v>
      </c>
    </row>
    <row r="6" spans="1:13" ht="12.75" customHeight="1">
      <c r="A6" s="12">
        <v>1</v>
      </c>
      <c r="B6" s="70">
        <v>4</v>
      </c>
      <c r="C6" s="13" t="s">
        <v>195</v>
      </c>
      <c r="D6" s="71">
        <v>195</v>
      </c>
      <c r="E6" s="64">
        <v>200</v>
      </c>
      <c r="F6" s="65">
        <v>233</v>
      </c>
      <c r="G6" s="65">
        <v>204</v>
      </c>
      <c r="H6" s="65">
        <v>243</v>
      </c>
      <c r="I6" s="66">
        <v>246</v>
      </c>
      <c r="J6" s="72">
        <f>SUM(D6:I6)</f>
        <v>1321</v>
      </c>
      <c r="K6" s="73">
        <f>AVERAGE(D6:I6)</f>
        <v>220.16666666666666</v>
      </c>
      <c r="L6" s="74">
        <v>39403</v>
      </c>
      <c r="M6" s="69" t="s">
        <v>192</v>
      </c>
    </row>
    <row r="7" spans="1:13" ht="12.75" customHeight="1">
      <c r="A7" s="12">
        <v>1</v>
      </c>
      <c r="B7" s="70">
        <v>5</v>
      </c>
      <c r="C7" s="13" t="s">
        <v>159</v>
      </c>
      <c r="D7" s="71">
        <v>236</v>
      </c>
      <c r="E7" s="64">
        <v>231</v>
      </c>
      <c r="F7" s="65">
        <v>224</v>
      </c>
      <c r="G7" s="65">
        <v>267</v>
      </c>
      <c r="H7" s="65">
        <v>201</v>
      </c>
      <c r="I7" s="66">
        <v>229</v>
      </c>
      <c r="J7" s="72">
        <f>SUM(D7:I7)</f>
        <v>1388</v>
      </c>
      <c r="K7" s="73">
        <f>AVERAGE(D7:I7)</f>
        <v>231.33333333333334</v>
      </c>
      <c r="L7" s="74">
        <v>39401</v>
      </c>
      <c r="M7" s="69" t="s">
        <v>10</v>
      </c>
    </row>
    <row r="8" spans="1:14" ht="12.75" customHeight="1">
      <c r="A8" s="12">
        <v>1</v>
      </c>
      <c r="B8" s="70">
        <v>6</v>
      </c>
      <c r="C8" s="16" t="s">
        <v>125</v>
      </c>
      <c r="D8" s="75">
        <v>217</v>
      </c>
      <c r="E8" s="76">
        <v>225</v>
      </c>
      <c r="F8" s="76">
        <v>244</v>
      </c>
      <c r="G8" s="76">
        <v>240</v>
      </c>
      <c r="H8" s="76">
        <v>248</v>
      </c>
      <c r="I8" s="77">
        <v>192</v>
      </c>
      <c r="J8" s="78">
        <f>SUM(D8:I8)</f>
        <v>1366</v>
      </c>
      <c r="K8" s="79">
        <f>AVERAGE(D8:I8)</f>
        <v>227.66666666666666</v>
      </c>
      <c r="L8" s="74">
        <v>39402</v>
      </c>
      <c r="M8" s="69" t="s">
        <v>136</v>
      </c>
      <c r="N8" s="15"/>
    </row>
    <row r="9" spans="1:13" ht="12.75" customHeight="1">
      <c r="A9" s="12">
        <v>1</v>
      </c>
      <c r="B9" s="70">
        <v>7</v>
      </c>
      <c r="C9" s="13" t="s">
        <v>108</v>
      </c>
      <c r="D9" s="71">
        <v>194</v>
      </c>
      <c r="E9" s="64">
        <v>199</v>
      </c>
      <c r="F9" s="64">
        <v>191</v>
      </c>
      <c r="G9" s="64">
        <v>279</v>
      </c>
      <c r="H9" s="64">
        <v>254</v>
      </c>
      <c r="I9" s="84">
        <v>201</v>
      </c>
      <c r="J9" s="72">
        <f>SUM(D9:I9)</f>
        <v>1318</v>
      </c>
      <c r="K9" s="73">
        <f>AVERAGE(D9:I9)</f>
        <v>219.66666666666666</v>
      </c>
      <c r="L9" s="74">
        <v>39402</v>
      </c>
      <c r="M9" s="69" t="s">
        <v>111</v>
      </c>
    </row>
    <row r="10" spans="1:14" ht="12.75" customHeight="1">
      <c r="A10" s="12">
        <v>1</v>
      </c>
      <c r="B10" s="70">
        <v>8</v>
      </c>
      <c r="C10" s="13" t="s">
        <v>151</v>
      </c>
      <c r="D10" s="71">
        <v>160</v>
      </c>
      <c r="E10" s="64">
        <v>207</v>
      </c>
      <c r="F10" s="65">
        <v>193</v>
      </c>
      <c r="G10" s="65">
        <v>213</v>
      </c>
      <c r="H10" s="65">
        <v>209</v>
      </c>
      <c r="I10" s="66">
        <v>257</v>
      </c>
      <c r="J10" s="72">
        <f>SUM(D10:I10)</f>
        <v>1239</v>
      </c>
      <c r="K10" s="73">
        <f>AVERAGE(D10:I10)</f>
        <v>206.5</v>
      </c>
      <c r="L10" s="74">
        <v>39402</v>
      </c>
      <c r="M10" s="69" t="s">
        <v>160</v>
      </c>
      <c r="N10" s="15"/>
    </row>
    <row r="11" spans="1:13" ht="12.75" customHeight="1">
      <c r="A11" s="12">
        <v>1</v>
      </c>
      <c r="B11" s="70">
        <v>9</v>
      </c>
      <c r="C11" s="13" t="s">
        <v>206</v>
      </c>
      <c r="D11" s="71">
        <v>201</v>
      </c>
      <c r="E11" s="64">
        <v>255</v>
      </c>
      <c r="F11" s="65">
        <v>237</v>
      </c>
      <c r="G11" s="65">
        <v>191</v>
      </c>
      <c r="H11" s="65">
        <v>204</v>
      </c>
      <c r="I11" s="66">
        <v>257</v>
      </c>
      <c r="J11" s="72">
        <f>SUM(D11:I11)</f>
        <v>1345</v>
      </c>
      <c r="K11" s="73">
        <f>AVERAGE(D11:I11)</f>
        <v>224.16666666666666</v>
      </c>
      <c r="L11" s="74">
        <v>39403</v>
      </c>
      <c r="M11" s="69" t="s">
        <v>209</v>
      </c>
    </row>
    <row r="12" spans="1:13" ht="12.75" customHeight="1">
      <c r="A12" s="12">
        <v>1</v>
      </c>
      <c r="B12" s="70">
        <v>10</v>
      </c>
      <c r="C12" s="16" t="s">
        <v>188</v>
      </c>
      <c r="D12" s="75">
        <v>184</v>
      </c>
      <c r="E12" s="76">
        <v>223</v>
      </c>
      <c r="F12" s="80">
        <v>226</v>
      </c>
      <c r="G12" s="80">
        <v>220</v>
      </c>
      <c r="H12" s="80">
        <v>215</v>
      </c>
      <c r="I12" s="81">
        <v>268</v>
      </c>
      <c r="J12" s="78">
        <f>SUM(D12:I12)</f>
        <v>1336</v>
      </c>
      <c r="K12" s="79">
        <f>AVERAGE(D12:I12)</f>
        <v>222.66666666666666</v>
      </c>
      <c r="L12" s="74">
        <v>39403</v>
      </c>
      <c r="M12" s="69" t="s">
        <v>192</v>
      </c>
    </row>
    <row r="13" spans="1:13" ht="12.75" customHeight="1">
      <c r="A13" s="12">
        <v>1</v>
      </c>
      <c r="B13" s="70">
        <v>11</v>
      </c>
      <c r="C13" s="13" t="s">
        <v>71</v>
      </c>
      <c r="D13" s="71">
        <v>257</v>
      </c>
      <c r="E13" s="64">
        <v>203</v>
      </c>
      <c r="F13" s="65">
        <v>226</v>
      </c>
      <c r="G13" s="65">
        <v>201</v>
      </c>
      <c r="H13" s="65">
        <v>266</v>
      </c>
      <c r="I13" s="66">
        <v>177</v>
      </c>
      <c r="J13" s="72">
        <f>SUM(D13:I13)</f>
        <v>1330</v>
      </c>
      <c r="K13" s="73">
        <f>AVERAGE(D13:I13)</f>
        <v>221.66666666666666</v>
      </c>
      <c r="L13" s="74">
        <v>39402</v>
      </c>
      <c r="M13" s="69" t="s">
        <v>160</v>
      </c>
    </row>
    <row r="14" spans="1:13" ht="12.75" customHeight="1">
      <c r="A14" s="12">
        <v>1</v>
      </c>
      <c r="B14" s="70">
        <v>12</v>
      </c>
      <c r="C14" s="18" t="s">
        <v>163</v>
      </c>
      <c r="D14" s="71">
        <v>237</v>
      </c>
      <c r="E14" s="64">
        <v>227</v>
      </c>
      <c r="F14" s="64">
        <v>279</v>
      </c>
      <c r="G14" s="64">
        <v>180</v>
      </c>
      <c r="H14" s="64">
        <v>219</v>
      </c>
      <c r="I14" s="82">
        <v>182</v>
      </c>
      <c r="J14" s="72">
        <f>SUM(D14:I14)</f>
        <v>1324</v>
      </c>
      <c r="K14" s="73">
        <f>AVERAGE(D14:I14)</f>
        <v>220.66666666666666</v>
      </c>
      <c r="L14" s="74">
        <v>39403</v>
      </c>
      <c r="M14" s="83" t="s">
        <v>172</v>
      </c>
    </row>
    <row r="15" spans="1:14" ht="12.75" customHeight="1">
      <c r="A15" s="12">
        <v>1</v>
      </c>
      <c r="B15" s="70">
        <v>13</v>
      </c>
      <c r="C15" s="18" t="s">
        <v>54</v>
      </c>
      <c r="D15" s="71">
        <v>242</v>
      </c>
      <c r="E15" s="64">
        <v>227</v>
      </c>
      <c r="F15" s="64">
        <v>221</v>
      </c>
      <c r="G15" s="64">
        <v>224</v>
      </c>
      <c r="H15" s="64">
        <v>212</v>
      </c>
      <c r="I15" s="82">
        <v>181</v>
      </c>
      <c r="J15" s="72">
        <f>SUM(D15:I15)</f>
        <v>1307</v>
      </c>
      <c r="K15" s="73">
        <f>AVERAGE(D15:I15)</f>
        <v>217.83333333333334</v>
      </c>
      <c r="L15" s="74">
        <v>39401</v>
      </c>
      <c r="M15" s="69" t="s">
        <v>7</v>
      </c>
      <c r="N15" s="17"/>
    </row>
    <row r="16" spans="1:13" ht="12.75" customHeight="1">
      <c r="A16" s="12">
        <v>1</v>
      </c>
      <c r="B16" s="70">
        <v>14</v>
      </c>
      <c r="C16" s="13" t="s">
        <v>128</v>
      </c>
      <c r="D16" s="71">
        <v>227</v>
      </c>
      <c r="E16" s="64">
        <v>236</v>
      </c>
      <c r="F16" s="64">
        <v>252</v>
      </c>
      <c r="G16" s="64">
        <v>192</v>
      </c>
      <c r="H16" s="64">
        <v>183</v>
      </c>
      <c r="I16" s="82">
        <v>211</v>
      </c>
      <c r="J16" s="72">
        <f>SUM(D16:I16)</f>
        <v>1301</v>
      </c>
      <c r="K16" s="73">
        <f>AVERAGE(D16:I16)</f>
        <v>216.83333333333334</v>
      </c>
      <c r="L16" s="74">
        <v>39402</v>
      </c>
      <c r="M16" s="83" t="s">
        <v>136</v>
      </c>
    </row>
    <row r="17" spans="1:14" ht="12.75" customHeight="1">
      <c r="A17" s="12">
        <v>1</v>
      </c>
      <c r="B17" s="70">
        <v>15</v>
      </c>
      <c r="C17" s="16" t="s">
        <v>65</v>
      </c>
      <c r="D17" s="75">
        <v>246</v>
      </c>
      <c r="E17" s="76">
        <v>196</v>
      </c>
      <c r="F17" s="80">
        <v>180</v>
      </c>
      <c r="G17" s="80">
        <v>182</v>
      </c>
      <c r="H17" s="80">
        <v>200</v>
      </c>
      <c r="I17" s="81">
        <v>223</v>
      </c>
      <c r="J17" s="78">
        <f>SUM(D17:I17)</f>
        <v>1227</v>
      </c>
      <c r="K17" s="79">
        <f>AVERAGE(D17:I17)</f>
        <v>204.5</v>
      </c>
      <c r="L17" s="74">
        <v>39401</v>
      </c>
      <c r="M17" s="69" t="s">
        <v>8</v>
      </c>
      <c r="N17" s="15"/>
    </row>
    <row r="18" spans="1:13" ht="12.75" customHeight="1">
      <c r="A18" s="12">
        <v>1</v>
      </c>
      <c r="B18" s="70">
        <v>16</v>
      </c>
      <c r="C18" s="18" t="s">
        <v>113</v>
      </c>
      <c r="D18" s="71">
        <v>170</v>
      </c>
      <c r="E18" s="64">
        <v>225</v>
      </c>
      <c r="F18" s="64">
        <v>235</v>
      </c>
      <c r="G18" s="64">
        <v>225</v>
      </c>
      <c r="H18" s="64">
        <v>205</v>
      </c>
      <c r="I18" s="82">
        <v>163</v>
      </c>
      <c r="J18" s="72">
        <f>SUM(D18:I18)</f>
        <v>1223</v>
      </c>
      <c r="K18" s="73">
        <f>AVERAGE(D18:I18)</f>
        <v>203.83333333333334</v>
      </c>
      <c r="L18" s="74">
        <v>39402</v>
      </c>
      <c r="M18" s="69" t="s">
        <v>171</v>
      </c>
    </row>
    <row r="19" spans="1:13" ht="12.75" customHeight="1">
      <c r="A19" s="12">
        <v>1</v>
      </c>
      <c r="B19" s="70">
        <v>17</v>
      </c>
      <c r="C19" s="13" t="s">
        <v>203</v>
      </c>
      <c r="D19" s="71">
        <v>241</v>
      </c>
      <c r="E19" s="64">
        <v>198</v>
      </c>
      <c r="F19" s="65">
        <v>185</v>
      </c>
      <c r="G19" s="65">
        <v>200</v>
      </c>
      <c r="H19" s="65">
        <v>245</v>
      </c>
      <c r="I19" s="66">
        <v>199</v>
      </c>
      <c r="J19" s="72">
        <f aca="true" t="shared" si="0" ref="J19:J53">SUM(D19:I19)</f>
        <v>1268</v>
      </c>
      <c r="K19" s="73">
        <f aca="true" t="shared" si="1" ref="K19:K53">AVERAGE(D19:I19)</f>
        <v>211.33333333333334</v>
      </c>
      <c r="L19" s="74">
        <v>39403</v>
      </c>
      <c r="M19" s="69" t="s">
        <v>209</v>
      </c>
    </row>
    <row r="20" spans="1:14" ht="12.75" customHeight="1">
      <c r="A20" s="12">
        <v>1</v>
      </c>
      <c r="B20" s="70">
        <v>18</v>
      </c>
      <c r="C20" s="13" t="s">
        <v>121</v>
      </c>
      <c r="D20" s="71">
        <v>221</v>
      </c>
      <c r="E20" s="64">
        <v>179</v>
      </c>
      <c r="F20" s="64">
        <v>257</v>
      </c>
      <c r="G20" s="64">
        <v>190</v>
      </c>
      <c r="H20" s="64">
        <v>215</v>
      </c>
      <c r="I20" s="82">
        <v>199</v>
      </c>
      <c r="J20" s="72">
        <f t="shared" si="0"/>
        <v>1261</v>
      </c>
      <c r="K20" s="73">
        <f t="shared" si="1"/>
        <v>210.16666666666666</v>
      </c>
      <c r="L20" s="74">
        <v>39402</v>
      </c>
      <c r="M20" s="85" t="s">
        <v>171</v>
      </c>
      <c r="N20" s="15"/>
    </row>
    <row r="21" spans="1:13" ht="12.75" customHeight="1">
      <c r="A21" s="12">
        <v>1</v>
      </c>
      <c r="B21" s="70">
        <v>19</v>
      </c>
      <c r="C21" s="18" t="s">
        <v>49</v>
      </c>
      <c r="D21" s="71">
        <v>172</v>
      </c>
      <c r="E21" s="64">
        <v>206</v>
      </c>
      <c r="F21" s="64">
        <v>244</v>
      </c>
      <c r="G21" s="64">
        <v>202</v>
      </c>
      <c r="H21" s="64">
        <v>233</v>
      </c>
      <c r="I21" s="82">
        <v>203</v>
      </c>
      <c r="J21" s="72">
        <f t="shared" si="0"/>
        <v>1260</v>
      </c>
      <c r="K21" s="73">
        <f t="shared" si="1"/>
        <v>210</v>
      </c>
      <c r="L21" s="74">
        <v>39401</v>
      </c>
      <c r="M21" s="69" t="s">
        <v>9</v>
      </c>
    </row>
    <row r="22" spans="1:13" ht="12.75" customHeight="1">
      <c r="A22" s="12">
        <v>1</v>
      </c>
      <c r="B22" s="70">
        <v>20</v>
      </c>
      <c r="C22" s="13" t="s">
        <v>50</v>
      </c>
      <c r="D22" s="71">
        <v>218</v>
      </c>
      <c r="E22" s="64">
        <v>215</v>
      </c>
      <c r="F22" s="65">
        <v>210</v>
      </c>
      <c r="G22" s="65">
        <v>202</v>
      </c>
      <c r="H22" s="65">
        <v>183</v>
      </c>
      <c r="I22" s="66">
        <v>222</v>
      </c>
      <c r="J22" s="72">
        <f t="shared" si="0"/>
        <v>1250</v>
      </c>
      <c r="K22" s="73">
        <f t="shared" si="1"/>
        <v>208.33333333333334</v>
      </c>
      <c r="L22" s="74">
        <v>39401</v>
      </c>
      <c r="M22" s="83" t="s">
        <v>9</v>
      </c>
    </row>
    <row r="23" spans="1:13" ht="12.75" customHeight="1">
      <c r="A23" s="12">
        <v>1</v>
      </c>
      <c r="B23" s="70">
        <v>21</v>
      </c>
      <c r="C23" s="13" t="s">
        <v>104</v>
      </c>
      <c r="D23" s="71">
        <v>195</v>
      </c>
      <c r="E23" s="64">
        <v>224</v>
      </c>
      <c r="F23" s="64">
        <v>183</v>
      </c>
      <c r="G23" s="64">
        <v>202</v>
      </c>
      <c r="H23" s="64">
        <v>245</v>
      </c>
      <c r="I23" s="82">
        <v>190</v>
      </c>
      <c r="J23" s="72">
        <f t="shared" si="0"/>
        <v>1239</v>
      </c>
      <c r="K23" s="73">
        <f t="shared" si="1"/>
        <v>206.5</v>
      </c>
      <c r="L23" s="74">
        <v>39402</v>
      </c>
      <c r="M23" s="69" t="s">
        <v>111</v>
      </c>
    </row>
    <row r="24" spans="1:14" ht="12.75" customHeight="1">
      <c r="A24" s="12">
        <v>1</v>
      </c>
      <c r="B24" s="70">
        <v>22</v>
      </c>
      <c r="C24" s="13" t="s">
        <v>105</v>
      </c>
      <c r="D24" s="71">
        <v>169</v>
      </c>
      <c r="E24" s="64">
        <v>225</v>
      </c>
      <c r="F24" s="64">
        <v>187</v>
      </c>
      <c r="G24" s="64">
        <v>212</v>
      </c>
      <c r="H24" s="64">
        <v>222</v>
      </c>
      <c r="I24" s="82">
        <v>222</v>
      </c>
      <c r="J24" s="72">
        <f t="shared" si="0"/>
        <v>1237</v>
      </c>
      <c r="K24" s="73">
        <f t="shared" si="1"/>
        <v>206.16666666666666</v>
      </c>
      <c r="L24" s="74">
        <v>39402</v>
      </c>
      <c r="M24" s="69" t="s">
        <v>111</v>
      </c>
      <c r="N24" s="17"/>
    </row>
    <row r="25" spans="1:13" ht="12.75" customHeight="1">
      <c r="A25" s="12">
        <v>1</v>
      </c>
      <c r="B25" s="70">
        <v>23</v>
      </c>
      <c r="C25" s="13" t="s">
        <v>58</v>
      </c>
      <c r="D25" s="71">
        <v>213</v>
      </c>
      <c r="E25" s="64">
        <v>136</v>
      </c>
      <c r="F25" s="65">
        <v>243</v>
      </c>
      <c r="G25" s="65">
        <v>187</v>
      </c>
      <c r="H25" s="65">
        <v>228</v>
      </c>
      <c r="I25" s="66">
        <v>212</v>
      </c>
      <c r="J25" s="72">
        <f t="shared" si="0"/>
        <v>1219</v>
      </c>
      <c r="K25" s="73">
        <f t="shared" si="1"/>
        <v>203.16666666666666</v>
      </c>
      <c r="L25" s="74">
        <v>39401</v>
      </c>
      <c r="M25" s="83" t="s">
        <v>7</v>
      </c>
    </row>
    <row r="26" spans="1:13" ht="12.75" customHeight="1">
      <c r="A26" s="12">
        <v>1</v>
      </c>
      <c r="B26" s="63">
        <v>24</v>
      </c>
      <c r="C26" s="13" t="s">
        <v>60</v>
      </c>
      <c r="D26" s="64">
        <v>168</v>
      </c>
      <c r="E26" s="64">
        <v>234</v>
      </c>
      <c r="F26" s="64">
        <v>215</v>
      </c>
      <c r="G26" s="64">
        <v>167</v>
      </c>
      <c r="H26" s="64">
        <v>191</v>
      </c>
      <c r="I26" s="64">
        <v>240</v>
      </c>
      <c r="J26" s="102">
        <f t="shared" si="0"/>
        <v>1215</v>
      </c>
      <c r="K26" s="103">
        <f t="shared" si="1"/>
        <v>202.5</v>
      </c>
      <c r="L26" s="182">
        <v>39401</v>
      </c>
      <c r="M26" s="83" t="s">
        <v>7</v>
      </c>
    </row>
    <row r="27" spans="1:13" ht="12.75" customHeight="1">
      <c r="A27" s="12">
        <v>1</v>
      </c>
      <c r="B27" s="94">
        <f aca="true" t="shared" si="2" ref="B26:B66">B26+1</f>
        <v>25</v>
      </c>
      <c r="C27" s="95" t="s">
        <v>95</v>
      </c>
      <c r="D27" s="96">
        <v>188</v>
      </c>
      <c r="E27" s="96">
        <v>235</v>
      </c>
      <c r="F27" s="97">
        <v>253</v>
      </c>
      <c r="G27" s="97">
        <v>148</v>
      </c>
      <c r="H27" s="97">
        <v>171</v>
      </c>
      <c r="I27" s="97">
        <v>217</v>
      </c>
      <c r="J27" s="98">
        <f t="shared" si="0"/>
        <v>1212</v>
      </c>
      <c r="K27" s="99">
        <f t="shared" si="1"/>
        <v>202</v>
      </c>
      <c r="L27" s="100">
        <v>39401</v>
      </c>
      <c r="M27" s="101" t="s">
        <v>11</v>
      </c>
    </row>
    <row r="28" spans="1:13" ht="12.75" customHeight="1">
      <c r="A28" s="12">
        <v>1</v>
      </c>
      <c r="B28" s="63">
        <f t="shared" si="2"/>
        <v>26</v>
      </c>
      <c r="C28" s="13" t="s">
        <v>47</v>
      </c>
      <c r="D28" s="64">
        <v>184</v>
      </c>
      <c r="E28" s="64">
        <v>185</v>
      </c>
      <c r="F28" s="64">
        <v>238</v>
      </c>
      <c r="G28" s="64">
        <v>192</v>
      </c>
      <c r="H28" s="64">
        <v>178</v>
      </c>
      <c r="I28" s="64">
        <v>233</v>
      </c>
      <c r="J28" s="102">
        <f t="shared" si="0"/>
        <v>1210</v>
      </c>
      <c r="K28" s="103">
        <f t="shared" si="1"/>
        <v>201.66666666666666</v>
      </c>
      <c r="L28" s="104">
        <v>39401</v>
      </c>
      <c r="M28" s="105" t="s">
        <v>9</v>
      </c>
    </row>
    <row r="29" spans="1:14" ht="12.75" customHeight="1">
      <c r="A29" s="12">
        <v>1</v>
      </c>
      <c r="B29" s="70">
        <f t="shared" si="2"/>
        <v>27</v>
      </c>
      <c r="C29" s="13" t="s">
        <v>87</v>
      </c>
      <c r="D29" s="71">
        <v>197</v>
      </c>
      <c r="E29" s="64">
        <v>190</v>
      </c>
      <c r="F29" s="64">
        <v>192</v>
      </c>
      <c r="G29" s="64">
        <v>192</v>
      </c>
      <c r="H29" s="64">
        <v>234</v>
      </c>
      <c r="I29" s="82">
        <v>205</v>
      </c>
      <c r="J29" s="72">
        <f t="shared" si="0"/>
        <v>1210</v>
      </c>
      <c r="K29" s="73">
        <f t="shared" si="1"/>
        <v>201.66666666666666</v>
      </c>
      <c r="L29" s="74">
        <v>39401</v>
      </c>
      <c r="M29" s="69" t="s">
        <v>11</v>
      </c>
      <c r="N29" s="15"/>
    </row>
    <row r="30" spans="1:14" ht="12.75" customHeight="1">
      <c r="A30" s="12">
        <v>1</v>
      </c>
      <c r="B30" s="70">
        <v>28</v>
      </c>
      <c r="C30" s="13" t="s">
        <v>119</v>
      </c>
      <c r="D30" s="71">
        <v>224</v>
      </c>
      <c r="E30" s="64">
        <v>165</v>
      </c>
      <c r="F30" s="65">
        <v>244</v>
      </c>
      <c r="G30" s="65">
        <v>171</v>
      </c>
      <c r="H30" s="65">
        <v>213</v>
      </c>
      <c r="I30" s="66">
        <v>190</v>
      </c>
      <c r="J30" s="72">
        <f t="shared" si="0"/>
        <v>1207</v>
      </c>
      <c r="K30" s="73">
        <f t="shared" si="1"/>
        <v>201.16666666666666</v>
      </c>
      <c r="L30" s="74">
        <v>39402</v>
      </c>
      <c r="M30" s="69" t="s">
        <v>171</v>
      </c>
      <c r="N30" s="15"/>
    </row>
    <row r="31" spans="1:13" ht="12.75" customHeight="1">
      <c r="A31" s="12">
        <v>1</v>
      </c>
      <c r="B31" s="70">
        <f t="shared" si="2"/>
        <v>29</v>
      </c>
      <c r="C31" s="13" t="s">
        <v>213</v>
      </c>
      <c r="D31" s="71">
        <v>202</v>
      </c>
      <c r="E31" s="64">
        <v>199</v>
      </c>
      <c r="F31" s="65">
        <v>182</v>
      </c>
      <c r="G31" s="65">
        <v>258</v>
      </c>
      <c r="H31" s="65">
        <v>181</v>
      </c>
      <c r="I31" s="66">
        <v>183</v>
      </c>
      <c r="J31" s="72">
        <f t="shared" si="0"/>
        <v>1205</v>
      </c>
      <c r="K31" s="73">
        <f t="shared" si="1"/>
        <v>200.83333333333334</v>
      </c>
      <c r="L31" s="74">
        <v>39403</v>
      </c>
      <c r="M31" s="69" t="s">
        <v>220</v>
      </c>
    </row>
    <row r="32" spans="1:13" ht="12.75" customHeight="1">
      <c r="A32" s="12">
        <v>1</v>
      </c>
      <c r="B32" s="70">
        <f t="shared" si="2"/>
        <v>30</v>
      </c>
      <c r="C32" s="13" t="s">
        <v>101</v>
      </c>
      <c r="D32" s="71">
        <v>214</v>
      </c>
      <c r="E32" s="64">
        <v>259</v>
      </c>
      <c r="F32" s="65">
        <v>204</v>
      </c>
      <c r="G32" s="65">
        <v>182</v>
      </c>
      <c r="H32" s="65">
        <v>161</v>
      </c>
      <c r="I32" s="66">
        <v>180</v>
      </c>
      <c r="J32" s="72">
        <f t="shared" si="0"/>
        <v>1200</v>
      </c>
      <c r="K32" s="73">
        <f t="shared" si="1"/>
        <v>200</v>
      </c>
      <c r="L32" s="74">
        <v>39402</v>
      </c>
      <c r="M32" s="69" t="s">
        <v>111</v>
      </c>
    </row>
    <row r="33" spans="1:13" ht="12.75" customHeight="1">
      <c r="A33" s="12">
        <v>1</v>
      </c>
      <c r="B33" s="70">
        <f t="shared" si="2"/>
        <v>31</v>
      </c>
      <c r="C33" s="13" t="s">
        <v>120</v>
      </c>
      <c r="D33" s="71">
        <v>188</v>
      </c>
      <c r="E33" s="64">
        <v>201</v>
      </c>
      <c r="F33" s="65">
        <v>181</v>
      </c>
      <c r="G33" s="65">
        <v>211</v>
      </c>
      <c r="H33" s="65">
        <v>204</v>
      </c>
      <c r="I33" s="66">
        <v>205</v>
      </c>
      <c r="J33" s="72">
        <f t="shared" si="0"/>
        <v>1190</v>
      </c>
      <c r="K33" s="73">
        <f t="shared" si="1"/>
        <v>198.33333333333334</v>
      </c>
      <c r="L33" s="74">
        <v>39402</v>
      </c>
      <c r="M33" s="69" t="s">
        <v>171</v>
      </c>
    </row>
    <row r="34" spans="1:13" ht="12.75" customHeight="1">
      <c r="A34" s="12">
        <v>1</v>
      </c>
      <c r="B34" s="70">
        <f t="shared" si="2"/>
        <v>32</v>
      </c>
      <c r="C34" s="13" t="s">
        <v>74</v>
      </c>
      <c r="D34" s="71">
        <v>192</v>
      </c>
      <c r="E34" s="64">
        <v>234</v>
      </c>
      <c r="F34" s="65">
        <v>171</v>
      </c>
      <c r="G34" s="65">
        <v>205</v>
      </c>
      <c r="H34" s="65">
        <v>192</v>
      </c>
      <c r="I34" s="66">
        <v>194</v>
      </c>
      <c r="J34" s="72">
        <f t="shared" si="0"/>
        <v>1188</v>
      </c>
      <c r="K34" s="73">
        <f t="shared" si="1"/>
        <v>198</v>
      </c>
      <c r="L34" s="74">
        <v>39401</v>
      </c>
      <c r="M34" s="69" t="s">
        <v>8</v>
      </c>
    </row>
    <row r="35" spans="1:13" ht="12.75" customHeight="1">
      <c r="A35" s="12">
        <v>1</v>
      </c>
      <c r="B35" s="70">
        <f t="shared" si="2"/>
        <v>33</v>
      </c>
      <c r="C35" s="16" t="s">
        <v>170</v>
      </c>
      <c r="D35" s="75">
        <v>243</v>
      </c>
      <c r="E35" s="76">
        <v>199</v>
      </c>
      <c r="F35" s="80">
        <v>148</v>
      </c>
      <c r="G35" s="80">
        <v>198</v>
      </c>
      <c r="H35" s="80">
        <v>215</v>
      </c>
      <c r="I35" s="81">
        <v>184</v>
      </c>
      <c r="J35" s="78">
        <f t="shared" si="0"/>
        <v>1187</v>
      </c>
      <c r="K35" s="79">
        <f t="shared" si="1"/>
        <v>197.83333333333334</v>
      </c>
      <c r="L35" s="74">
        <v>39403</v>
      </c>
      <c r="M35" s="83" t="s">
        <v>172</v>
      </c>
    </row>
    <row r="36" spans="1:13" ht="12.75" customHeight="1">
      <c r="A36" s="12">
        <v>1</v>
      </c>
      <c r="B36" s="70">
        <v>34</v>
      </c>
      <c r="C36" s="113" t="s">
        <v>106</v>
      </c>
      <c r="D36" s="75">
        <v>154</v>
      </c>
      <c r="E36" s="76">
        <v>191</v>
      </c>
      <c r="F36" s="76">
        <v>255</v>
      </c>
      <c r="G36" s="76">
        <v>224</v>
      </c>
      <c r="H36" s="76">
        <v>175</v>
      </c>
      <c r="I36" s="77">
        <v>182</v>
      </c>
      <c r="J36" s="78">
        <f t="shared" si="0"/>
        <v>1181</v>
      </c>
      <c r="K36" s="79">
        <f t="shared" si="1"/>
        <v>196.83333333333334</v>
      </c>
      <c r="L36" s="74">
        <v>39402</v>
      </c>
      <c r="M36" s="69" t="s">
        <v>111</v>
      </c>
    </row>
    <row r="37" spans="1:13" ht="12.75" customHeight="1">
      <c r="A37" s="12">
        <v>1</v>
      </c>
      <c r="B37" s="70">
        <f t="shared" si="2"/>
        <v>35</v>
      </c>
      <c r="C37" s="16" t="s">
        <v>198</v>
      </c>
      <c r="D37" s="75">
        <v>179</v>
      </c>
      <c r="E37" s="76">
        <v>203</v>
      </c>
      <c r="F37" s="80">
        <v>246</v>
      </c>
      <c r="G37" s="80">
        <v>140</v>
      </c>
      <c r="H37" s="80">
        <v>215</v>
      </c>
      <c r="I37" s="81">
        <v>192</v>
      </c>
      <c r="J37" s="78">
        <f t="shared" si="0"/>
        <v>1175</v>
      </c>
      <c r="K37" s="79">
        <f t="shared" si="1"/>
        <v>195.83333333333334</v>
      </c>
      <c r="L37" s="74">
        <v>39403</v>
      </c>
      <c r="M37" s="69" t="s">
        <v>192</v>
      </c>
    </row>
    <row r="38" spans="1:13" ht="12.75" customHeight="1">
      <c r="A38" s="12">
        <v>1</v>
      </c>
      <c r="B38" s="70">
        <f t="shared" si="2"/>
        <v>36</v>
      </c>
      <c r="C38" s="13" t="s">
        <v>218</v>
      </c>
      <c r="D38" s="71">
        <v>197</v>
      </c>
      <c r="E38" s="64">
        <v>185</v>
      </c>
      <c r="F38" s="65">
        <v>232</v>
      </c>
      <c r="G38" s="65">
        <v>187</v>
      </c>
      <c r="H38" s="65">
        <v>226</v>
      </c>
      <c r="I38" s="66">
        <v>145</v>
      </c>
      <c r="J38" s="72">
        <f t="shared" si="0"/>
        <v>1172</v>
      </c>
      <c r="K38" s="73">
        <f t="shared" si="1"/>
        <v>195.33333333333334</v>
      </c>
      <c r="L38" s="74">
        <v>39403</v>
      </c>
      <c r="M38" s="69" t="s">
        <v>220</v>
      </c>
    </row>
    <row r="39" spans="1:13" ht="12.75" customHeight="1">
      <c r="A39" s="12">
        <v>1</v>
      </c>
      <c r="B39" s="70">
        <f t="shared" si="2"/>
        <v>37</v>
      </c>
      <c r="C39" s="13" t="s">
        <v>156</v>
      </c>
      <c r="D39" s="71">
        <v>154</v>
      </c>
      <c r="E39" s="64">
        <v>231</v>
      </c>
      <c r="F39" s="65">
        <v>223</v>
      </c>
      <c r="G39" s="65">
        <v>215</v>
      </c>
      <c r="H39" s="65">
        <v>189</v>
      </c>
      <c r="I39" s="66">
        <v>158</v>
      </c>
      <c r="J39" s="72">
        <f t="shared" si="0"/>
        <v>1170</v>
      </c>
      <c r="K39" s="73">
        <f t="shared" si="1"/>
        <v>195</v>
      </c>
      <c r="L39" s="74">
        <v>39402</v>
      </c>
      <c r="M39" s="69" t="s">
        <v>160</v>
      </c>
    </row>
    <row r="40" spans="1:13" ht="12.75" customHeight="1">
      <c r="A40" s="12">
        <v>1</v>
      </c>
      <c r="B40" s="70">
        <v>38</v>
      </c>
      <c r="C40" s="13" t="s">
        <v>187</v>
      </c>
      <c r="D40" s="71">
        <v>165</v>
      </c>
      <c r="E40" s="64">
        <v>185</v>
      </c>
      <c r="F40" s="65">
        <v>194</v>
      </c>
      <c r="G40" s="65">
        <v>218</v>
      </c>
      <c r="H40" s="65">
        <v>170</v>
      </c>
      <c r="I40" s="66">
        <v>235</v>
      </c>
      <c r="J40" s="72">
        <f t="shared" si="0"/>
        <v>1167</v>
      </c>
      <c r="K40" s="73">
        <f t="shared" si="1"/>
        <v>194.5</v>
      </c>
      <c r="L40" s="74">
        <v>39403</v>
      </c>
      <c r="M40" s="69" t="s">
        <v>192</v>
      </c>
    </row>
    <row r="41" spans="1:13" ht="12.75" customHeight="1">
      <c r="A41" s="12">
        <v>1</v>
      </c>
      <c r="B41" s="70">
        <v>39</v>
      </c>
      <c r="C41" s="13" t="s">
        <v>76</v>
      </c>
      <c r="D41" s="71">
        <v>177</v>
      </c>
      <c r="E41" s="64">
        <v>205</v>
      </c>
      <c r="F41" s="64">
        <v>223</v>
      </c>
      <c r="G41" s="64">
        <v>198</v>
      </c>
      <c r="H41" s="64">
        <v>169</v>
      </c>
      <c r="I41" s="82">
        <v>189</v>
      </c>
      <c r="J41" s="72">
        <f t="shared" si="0"/>
        <v>1161</v>
      </c>
      <c r="K41" s="73">
        <f t="shared" si="1"/>
        <v>193.5</v>
      </c>
      <c r="L41" s="74">
        <v>39401</v>
      </c>
      <c r="M41" s="69" t="s">
        <v>10</v>
      </c>
    </row>
    <row r="42" spans="1:13" ht="12.75" customHeight="1">
      <c r="A42" s="12">
        <v>1</v>
      </c>
      <c r="B42" s="70">
        <v>40</v>
      </c>
      <c r="C42" s="13" t="s">
        <v>158</v>
      </c>
      <c r="D42" s="71">
        <v>241</v>
      </c>
      <c r="E42" s="64">
        <v>167</v>
      </c>
      <c r="F42" s="65">
        <v>135</v>
      </c>
      <c r="G42" s="65">
        <v>198</v>
      </c>
      <c r="H42" s="65">
        <v>183</v>
      </c>
      <c r="I42" s="66">
        <v>236</v>
      </c>
      <c r="J42" s="72">
        <f t="shared" si="0"/>
        <v>1160</v>
      </c>
      <c r="K42" s="73">
        <f t="shared" si="1"/>
        <v>193.33333333333334</v>
      </c>
      <c r="L42" s="74">
        <v>39402</v>
      </c>
      <c r="M42" s="69" t="s">
        <v>160</v>
      </c>
    </row>
    <row r="43" spans="1:13" ht="12.75" customHeight="1">
      <c r="A43" s="12">
        <v>1</v>
      </c>
      <c r="B43" s="70">
        <v>41</v>
      </c>
      <c r="C43" s="13" t="s">
        <v>130</v>
      </c>
      <c r="D43" s="71">
        <v>126</v>
      </c>
      <c r="E43" s="64">
        <v>204</v>
      </c>
      <c r="F43" s="64">
        <v>254</v>
      </c>
      <c r="G43" s="64">
        <v>160</v>
      </c>
      <c r="H43" s="64">
        <v>210</v>
      </c>
      <c r="I43" s="82">
        <v>202</v>
      </c>
      <c r="J43" s="72">
        <f t="shared" si="0"/>
        <v>1156</v>
      </c>
      <c r="K43" s="73">
        <f t="shared" si="1"/>
        <v>192.66666666666666</v>
      </c>
      <c r="L43" s="74">
        <v>39402</v>
      </c>
      <c r="M43" s="69" t="s">
        <v>136</v>
      </c>
    </row>
    <row r="44" spans="1:13" ht="12.75" customHeight="1">
      <c r="A44" s="12">
        <v>1</v>
      </c>
      <c r="B44" s="70">
        <f t="shared" si="2"/>
        <v>42</v>
      </c>
      <c r="C44" s="13" t="s">
        <v>147</v>
      </c>
      <c r="D44" s="71">
        <v>170</v>
      </c>
      <c r="E44" s="64">
        <v>227</v>
      </c>
      <c r="F44" s="65">
        <v>190</v>
      </c>
      <c r="G44" s="65">
        <v>146</v>
      </c>
      <c r="H44" s="65">
        <v>228</v>
      </c>
      <c r="I44" s="66">
        <v>194</v>
      </c>
      <c r="J44" s="72">
        <f t="shared" si="0"/>
        <v>1155</v>
      </c>
      <c r="K44" s="73">
        <f t="shared" si="1"/>
        <v>192.5</v>
      </c>
      <c r="L44" s="74">
        <v>39402</v>
      </c>
      <c r="M44" s="69" t="s">
        <v>149</v>
      </c>
    </row>
    <row r="45" spans="1:13" ht="12.75" customHeight="1">
      <c r="A45" s="12">
        <v>1</v>
      </c>
      <c r="B45" s="70">
        <f t="shared" si="2"/>
        <v>43</v>
      </c>
      <c r="C45" s="13" t="s">
        <v>193</v>
      </c>
      <c r="D45" s="71">
        <v>175</v>
      </c>
      <c r="E45" s="64">
        <v>184</v>
      </c>
      <c r="F45" s="65">
        <v>222</v>
      </c>
      <c r="G45" s="65">
        <v>169</v>
      </c>
      <c r="H45" s="65">
        <v>235</v>
      </c>
      <c r="I45" s="66">
        <v>169</v>
      </c>
      <c r="J45" s="72">
        <f t="shared" si="0"/>
        <v>1154</v>
      </c>
      <c r="K45" s="73">
        <f t="shared" si="1"/>
        <v>192.33333333333334</v>
      </c>
      <c r="L45" s="74">
        <v>39403</v>
      </c>
      <c r="M45" s="69" t="s">
        <v>192</v>
      </c>
    </row>
    <row r="46" spans="1:13" ht="12.75" customHeight="1">
      <c r="A46" s="12">
        <v>1</v>
      </c>
      <c r="B46" s="70">
        <f t="shared" si="2"/>
        <v>44</v>
      </c>
      <c r="C46" s="13" t="s">
        <v>81</v>
      </c>
      <c r="D46" s="71">
        <v>167</v>
      </c>
      <c r="E46" s="64">
        <v>158</v>
      </c>
      <c r="F46" s="64">
        <v>202</v>
      </c>
      <c r="G46" s="64">
        <v>236</v>
      </c>
      <c r="H46" s="64">
        <v>207</v>
      </c>
      <c r="I46" s="82">
        <v>182</v>
      </c>
      <c r="J46" s="72">
        <f t="shared" si="0"/>
        <v>1152</v>
      </c>
      <c r="K46" s="73">
        <f t="shared" si="1"/>
        <v>192</v>
      </c>
      <c r="L46" s="74">
        <v>39401</v>
      </c>
      <c r="M46" s="83" t="s">
        <v>10</v>
      </c>
    </row>
    <row r="47" spans="1:13" ht="12.75" customHeight="1">
      <c r="A47" s="12">
        <v>1</v>
      </c>
      <c r="B47" s="70">
        <f t="shared" si="2"/>
        <v>45</v>
      </c>
      <c r="C47" s="13" t="s">
        <v>43</v>
      </c>
      <c r="D47" s="71">
        <v>231</v>
      </c>
      <c r="E47" s="64">
        <v>179</v>
      </c>
      <c r="F47" s="65">
        <v>181</v>
      </c>
      <c r="G47" s="65">
        <v>223</v>
      </c>
      <c r="H47" s="65">
        <v>159</v>
      </c>
      <c r="I47" s="66">
        <v>179</v>
      </c>
      <c r="J47" s="72">
        <f t="shared" si="0"/>
        <v>1152</v>
      </c>
      <c r="K47" s="73">
        <f t="shared" si="1"/>
        <v>192</v>
      </c>
      <c r="L47" s="74">
        <v>39401</v>
      </c>
      <c r="M47" s="69" t="s">
        <v>9</v>
      </c>
    </row>
    <row r="48" spans="2:13" ht="12.75" customHeight="1">
      <c r="B48" s="126">
        <v>46</v>
      </c>
      <c r="C48" s="127" t="s">
        <v>181</v>
      </c>
      <c r="D48" s="128">
        <v>197</v>
      </c>
      <c r="E48" s="129">
        <v>189</v>
      </c>
      <c r="F48" s="130">
        <v>204</v>
      </c>
      <c r="G48" s="130">
        <v>181</v>
      </c>
      <c r="H48" s="130">
        <v>154</v>
      </c>
      <c r="I48" s="131">
        <v>207</v>
      </c>
      <c r="J48" s="132">
        <f t="shared" si="0"/>
        <v>1132</v>
      </c>
      <c r="K48" s="133">
        <f t="shared" si="1"/>
        <v>188.66666666666666</v>
      </c>
      <c r="L48" s="134">
        <v>39403</v>
      </c>
      <c r="M48" s="105" t="s">
        <v>185</v>
      </c>
    </row>
    <row r="49" spans="2:16" ht="12.75" customHeight="1">
      <c r="B49" s="70">
        <f t="shared" si="2"/>
        <v>47</v>
      </c>
      <c r="C49" s="16" t="s">
        <v>97</v>
      </c>
      <c r="D49" s="75">
        <v>174</v>
      </c>
      <c r="E49" s="76">
        <v>222</v>
      </c>
      <c r="F49" s="76">
        <v>182</v>
      </c>
      <c r="G49" s="76">
        <v>195</v>
      </c>
      <c r="H49" s="76">
        <v>171</v>
      </c>
      <c r="I49" s="77">
        <v>187</v>
      </c>
      <c r="J49" s="78">
        <f t="shared" si="0"/>
        <v>1131</v>
      </c>
      <c r="K49" s="79">
        <f t="shared" si="1"/>
        <v>188.5</v>
      </c>
      <c r="L49" s="74">
        <v>39401</v>
      </c>
      <c r="M49" s="69" t="s">
        <v>11</v>
      </c>
      <c r="N49" s="47"/>
      <c r="O49" s="47"/>
      <c r="P49" s="47"/>
    </row>
    <row r="50" spans="2:13" ht="12.75" customHeight="1">
      <c r="B50" s="126">
        <v>48</v>
      </c>
      <c r="C50" s="127" t="s">
        <v>189</v>
      </c>
      <c r="D50" s="128">
        <v>165</v>
      </c>
      <c r="E50" s="129">
        <v>202</v>
      </c>
      <c r="F50" s="130">
        <v>191</v>
      </c>
      <c r="G50" s="130">
        <v>235</v>
      </c>
      <c r="H50" s="130">
        <v>148</v>
      </c>
      <c r="I50" s="131">
        <v>185</v>
      </c>
      <c r="J50" s="132">
        <f t="shared" si="0"/>
        <v>1126</v>
      </c>
      <c r="K50" s="133">
        <f t="shared" si="1"/>
        <v>187.66666666666666</v>
      </c>
      <c r="L50" s="134">
        <v>39403</v>
      </c>
      <c r="M50" s="105" t="s">
        <v>192</v>
      </c>
    </row>
    <row r="51" spans="2:14" s="15" customFormat="1" ht="12.75" customHeight="1">
      <c r="B51" s="70">
        <f t="shared" si="2"/>
        <v>49</v>
      </c>
      <c r="C51" s="13" t="s">
        <v>107</v>
      </c>
      <c r="D51" s="71">
        <v>214</v>
      </c>
      <c r="E51" s="64">
        <v>168</v>
      </c>
      <c r="F51" s="65">
        <v>186</v>
      </c>
      <c r="G51" s="65">
        <v>232</v>
      </c>
      <c r="H51" s="65">
        <v>158</v>
      </c>
      <c r="I51" s="66">
        <v>167</v>
      </c>
      <c r="J51" s="72">
        <f t="shared" si="0"/>
        <v>1125</v>
      </c>
      <c r="K51" s="73">
        <f t="shared" si="1"/>
        <v>187.5</v>
      </c>
      <c r="L51" s="74">
        <v>39402</v>
      </c>
      <c r="M51" s="83" t="s">
        <v>111</v>
      </c>
      <c r="N51" s="12"/>
    </row>
    <row r="52" spans="2:13" ht="12.75" customHeight="1">
      <c r="B52" s="70">
        <v>50</v>
      </c>
      <c r="C52" s="18" t="s">
        <v>63</v>
      </c>
      <c r="D52" s="71">
        <v>190</v>
      </c>
      <c r="E52" s="64">
        <v>215</v>
      </c>
      <c r="F52" s="64">
        <v>206</v>
      </c>
      <c r="G52" s="64">
        <v>158</v>
      </c>
      <c r="H52" s="64">
        <v>164</v>
      </c>
      <c r="I52" s="82">
        <v>191</v>
      </c>
      <c r="J52" s="72">
        <f t="shared" si="0"/>
        <v>1124</v>
      </c>
      <c r="K52" s="73">
        <f t="shared" si="1"/>
        <v>187.33333333333334</v>
      </c>
      <c r="L52" s="74">
        <v>39401</v>
      </c>
      <c r="M52" s="69" t="s">
        <v>7</v>
      </c>
    </row>
    <row r="53" spans="2:13" ht="12.75" customHeight="1">
      <c r="B53" s="70">
        <v>51</v>
      </c>
      <c r="C53" s="13" t="s">
        <v>79</v>
      </c>
      <c r="D53" s="71">
        <v>137</v>
      </c>
      <c r="E53" s="64">
        <v>184</v>
      </c>
      <c r="F53" s="65">
        <v>167</v>
      </c>
      <c r="G53" s="65">
        <v>233</v>
      </c>
      <c r="H53" s="65">
        <v>183</v>
      </c>
      <c r="I53" s="66">
        <v>219</v>
      </c>
      <c r="J53" s="72">
        <f t="shared" si="0"/>
        <v>1123</v>
      </c>
      <c r="K53" s="73">
        <f t="shared" si="1"/>
        <v>187.16666666666666</v>
      </c>
      <c r="L53" s="74">
        <v>39401</v>
      </c>
      <c r="M53" s="69" t="s">
        <v>10</v>
      </c>
    </row>
    <row r="54" spans="2:14" s="17" customFormat="1" ht="12.75" customHeight="1">
      <c r="B54" s="70">
        <v>52</v>
      </c>
      <c r="C54" s="13" t="s">
        <v>133</v>
      </c>
      <c r="D54" s="71">
        <v>194</v>
      </c>
      <c r="E54" s="64">
        <v>148</v>
      </c>
      <c r="F54" s="64">
        <v>171</v>
      </c>
      <c r="G54" s="64">
        <v>190</v>
      </c>
      <c r="H54" s="64">
        <v>222</v>
      </c>
      <c r="I54" s="82">
        <v>196</v>
      </c>
      <c r="J54" s="72">
        <f aca="true" t="shared" si="3" ref="J54:J78">SUM(D54:I54)</f>
        <v>1121</v>
      </c>
      <c r="K54" s="73">
        <f aca="true" t="shared" si="4" ref="K54:K78">AVERAGE(D54:I54)</f>
        <v>186.83333333333334</v>
      </c>
      <c r="L54" s="74">
        <v>39402</v>
      </c>
      <c r="M54" s="83" t="s">
        <v>136</v>
      </c>
      <c r="N54" s="12"/>
    </row>
    <row r="55" spans="2:14" s="17" customFormat="1" ht="12.75" customHeight="1">
      <c r="B55" s="70">
        <f t="shared" si="2"/>
        <v>53</v>
      </c>
      <c r="C55" s="18" t="s">
        <v>67</v>
      </c>
      <c r="D55" s="71">
        <v>204</v>
      </c>
      <c r="E55" s="64">
        <v>195</v>
      </c>
      <c r="F55" s="64">
        <v>171</v>
      </c>
      <c r="G55" s="64">
        <v>185</v>
      </c>
      <c r="H55" s="64">
        <v>165</v>
      </c>
      <c r="I55" s="82">
        <v>199</v>
      </c>
      <c r="J55" s="72">
        <f t="shared" si="3"/>
        <v>1119</v>
      </c>
      <c r="K55" s="73">
        <f t="shared" si="4"/>
        <v>186.5</v>
      </c>
      <c r="L55" s="74">
        <v>39401</v>
      </c>
      <c r="M55" s="69" t="s">
        <v>8</v>
      </c>
      <c r="N55" s="12"/>
    </row>
    <row r="56" spans="2:13" ht="12.75" customHeight="1">
      <c r="B56" s="70">
        <v>54</v>
      </c>
      <c r="C56" s="13" t="s">
        <v>197</v>
      </c>
      <c r="D56" s="71">
        <v>173</v>
      </c>
      <c r="E56" s="64">
        <v>226</v>
      </c>
      <c r="F56" s="65">
        <v>193</v>
      </c>
      <c r="G56" s="65">
        <v>159</v>
      </c>
      <c r="H56" s="65">
        <v>160</v>
      </c>
      <c r="I56" s="66">
        <v>203</v>
      </c>
      <c r="J56" s="72">
        <f t="shared" si="3"/>
        <v>1114</v>
      </c>
      <c r="K56" s="73">
        <f t="shared" si="4"/>
        <v>185.66666666666666</v>
      </c>
      <c r="L56" s="74">
        <v>39403</v>
      </c>
      <c r="M56" s="69" t="s">
        <v>192</v>
      </c>
    </row>
    <row r="57" spans="2:13" ht="12.75" customHeight="1">
      <c r="B57" s="70">
        <v>55</v>
      </c>
      <c r="C57" s="13" t="s">
        <v>174</v>
      </c>
      <c r="D57" s="71">
        <v>206</v>
      </c>
      <c r="E57" s="64">
        <v>210</v>
      </c>
      <c r="F57" s="65">
        <v>155</v>
      </c>
      <c r="G57" s="65">
        <v>158</v>
      </c>
      <c r="H57" s="65">
        <v>186</v>
      </c>
      <c r="I57" s="66">
        <v>199</v>
      </c>
      <c r="J57" s="72">
        <f t="shared" si="3"/>
        <v>1114</v>
      </c>
      <c r="K57" s="73">
        <f t="shared" si="4"/>
        <v>185.66666666666666</v>
      </c>
      <c r="L57" s="74">
        <v>39403</v>
      </c>
      <c r="M57" s="69" t="s">
        <v>185</v>
      </c>
    </row>
    <row r="58" spans="2:14" s="15" customFormat="1" ht="12.75" customHeight="1">
      <c r="B58" s="70">
        <v>56</v>
      </c>
      <c r="C58" s="13" t="s">
        <v>210</v>
      </c>
      <c r="D58" s="71">
        <v>197</v>
      </c>
      <c r="E58" s="64">
        <v>153</v>
      </c>
      <c r="F58" s="65">
        <v>189</v>
      </c>
      <c r="G58" s="65">
        <v>191</v>
      </c>
      <c r="H58" s="65">
        <v>171</v>
      </c>
      <c r="I58" s="66">
        <v>204</v>
      </c>
      <c r="J58" s="72">
        <f t="shared" si="3"/>
        <v>1105</v>
      </c>
      <c r="K58" s="73">
        <f t="shared" si="4"/>
        <v>184.16666666666666</v>
      </c>
      <c r="L58" s="74">
        <v>39403</v>
      </c>
      <c r="M58" s="69" t="s">
        <v>220</v>
      </c>
      <c r="N58" s="12"/>
    </row>
    <row r="59" spans="1:13" ht="12.75" customHeight="1">
      <c r="A59" s="12">
        <v>1</v>
      </c>
      <c r="B59" s="70">
        <v>57</v>
      </c>
      <c r="C59" s="16" t="s">
        <v>118</v>
      </c>
      <c r="D59" s="75">
        <v>155</v>
      </c>
      <c r="E59" s="76">
        <v>172</v>
      </c>
      <c r="F59" s="80">
        <v>171</v>
      </c>
      <c r="G59" s="80">
        <v>202</v>
      </c>
      <c r="H59" s="80">
        <v>214</v>
      </c>
      <c r="I59" s="81">
        <v>191</v>
      </c>
      <c r="J59" s="78">
        <f t="shared" si="3"/>
        <v>1105</v>
      </c>
      <c r="K59" s="79">
        <f t="shared" si="4"/>
        <v>184.16666666666666</v>
      </c>
      <c r="L59" s="74">
        <v>39402</v>
      </c>
      <c r="M59" s="69" t="s">
        <v>171</v>
      </c>
    </row>
    <row r="60" spans="1:13" ht="12.75" customHeight="1">
      <c r="A60" s="12">
        <v>1</v>
      </c>
      <c r="B60" s="70">
        <v>58</v>
      </c>
      <c r="C60" s="16" t="s">
        <v>144</v>
      </c>
      <c r="D60" s="75">
        <v>146</v>
      </c>
      <c r="E60" s="76">
        <v>171</v>
      </c>
      <c r="F60" s="80">
        <v>157</v>
      </c>
      <c r="G60" s="80">
        <v>183</v>
      </c>
      <c r="H60" s="80">
        <v>257</v>
      </c>
      <c r="I60" s="81">
        <v>180</v>
      </c>
      <c r="J60" s="78">
        <f t="shared" si="3"/>
        <v>1094</v>
      </c>
      <c r="K60" s="79">
        <f t="shared" si="4"/>
        <v>182.33333333333334</v>
      </c>
      <c r="L60" s="74">
        <v>39402</v>
      </c>
      <c r="M60" s="69" t="s">
        <v>149</v>
      </c>
    </row>
    <row r="61" spans="1:13" ht="12.75" customHeight="1">
      <c r="A61" s="12">
        <v>1</v>
      </c>
      <c r="B61" s="70">
        <v>59</v>
      </c>
      <c r="C61" s="13" t="s">
        <v>86</v>
      </c>
      <c r="D61" s="71">
        <v>189</v>
      </c>
      <c r="E61" s="64">
        <v>177</v>
      </c>
      <c r="F61" s="64">
        <v>189</v>
      </c>
      <c r="G61" s="64">
        <v>156</v>
      </c>
      <c r="H61" s="64">
        <v>184</v>
      </c>
      <c r="I61" s="82">
        <v>195</v>
      </c>
      <c r="J61" s="72">
        <f t="shared" si="3"/>
        <v>1090</v>
      </c>
      <c r="K61" s="73">
        <f t="shared" si="4"/>
        <v>181.66666666666666</v>
      </c>
      <c r="L61" s="74">
        <v>39401</v>
      </c>
      <c r="M61" s="69" t="s">
        <v>10</v>
      </c>
    </row>
    <row r="62" spans="1:14" s="14" customFormat="1" ht="12.75" customHeight="1">
      <c r="A62" s="21">
        <v>1</v>
      </c>
      <c r="B62" s="70">
        <f t="shared" si="2"/>
        <v>60</v>
      </c>
      <c r="C62" s="13" t="s">
        <v>91</v>
      </c>
      <c r="D62" s="71">
        <v>190</v>
      </c>
      <c r="E62" s="64">
        <v>209</v>
      </c>
      <c r="F62" s="65">
        <v>199</v>
      </c>
      <c r="G62" s="65">
        <v>137</v>
      </c>
      <c r="H62" s="65">
        <v>185</v>
      </c>
      <c r="I62" s="66">
        <v>170</v>
      </c>
      <c r="J62" s="72">
        <f t="shared" si="3"/>
        <v>1090</v>
      </c>
      <c r="K62" s="73">
        <f t="shared" si="4"/>
        <v>181.66666666666666</v>
      </c>
      <c r="L62" s="74">
        <v>39401</v>
      </c>
      <c r="M62" s="69" t="s">
        <v>11</v>
      </c>
      <c r="N62" s="12"/>
    </row>
    <row r="63" spans="1:13" ht="12.75" customHeight="1">
      <c r="A63" s="12">
        <v>1</v>
      </c>
      <c r="B63" s="70">
        <v>61</v>
      </c>
      <c r="C63" s="16" t="s">
        <v>117</v>
      </c>
      <c r="D63" s="75">
        <v>174</v>
      </c>
      <c r="E63" s="76">
        <v>174</v>
      </c>
      <c r="F63" s="80">
        <v>153</v>
      </c>
      <c r="G63" s="80">
        <v>191</v>
      </c>
      <c r="H63" s="80">
        <v>214</v>
      </c>
      <c r="I63" s="81">
        <v>167</v>
      </c>
      <c r="J63" s="78">
        <f t="shared" si="3"/>
        <v>1073</v>
      </c>
      <c r="K63" s="79">
        <f t="shared" si="4"/>
        <v>178.83333333333334</v>
      </c>
      <c r="L63" s="74">
        <v>39402</v>
      </c>
      <c r="M63" s="69" t="s">
        <v>171</v>
      </c>
    </row>
    <row r="64" spans="1:13" ht="12.75" customHeight="1">
      <c r="A64" s="14">
        <v>1</v>
      </c>
      <c r="B64" s="70">
        <v>62</v>
      </c>
      <c r="C64" s="13" t="s">
        <v>61</v>
      </c>
      <c r="D64" s="71">
        <v>150</v>
      </c>
      <c r="E64" s="64">
        <v>200</v>
      </c>
      <c r="F64" s="64">
        <v>230</v>
      </c>
      <c r="G64" s="64">
        <v>140</v>
      </c>
      <c r="H64" s="64">
        <v>180</v>
      </c>
      <c r="I64" s="82">
        <v>171</v>
      </c>
      <c r="J64" s="72">
        <f t="shared" si="3"/>
        <v>1071</v>
      </c>
      <c r="K64" s="73">
        <f t="shared" si="4"/>
        <v>178.5</v>
      </c>
      <c r="L64" s="74">
        <v>39401</v>
      </c>
      <c r="M64" s="83" t="s">
        <v>7</v>
      </c>
    </row>
    <row r="65" spans="1:13" ht="12.75" customHeight="1">
      <c r="A65" s="14">
        <v>1</v>
      </c>
      <c r="B65" s="70">
        <v>63</v>
      </c>
      <c r="C65" s="13" t="s">
        <v>90</v>
      </c>
      <c r="D65" s="71">
        <v>209</v>
      </c>
      <c r="E65" s="64">
        <v>201</v>
      </c>
      <c r="F65" s="65">
        <v>208</v>
      </c>
      <c r="G65" s="65">
        <v>155</v>
      </c>
      <c r="H65" s="65">
        <v>114</v>
      </c>
      <c r="I65" s="66">
        <v>183</v>
      </c>
      <c r="J65" s="72">
        <f t="shared" si="3"/>
        <v>1070</v>
      </c>
      <c r="K65" s="73">
        <f t="shared" si="4"/>
        <v>178.33333333333334</v>
      </c>
      <c r="L65" s="134">
        <v>39401</v>
      </c>
      <c r="M65" s="83" t="s">
        <v>11</v>
      </c>
    </row>
    <row r="66" spans="1:14" s="14" customFormat="1" ht="12.75" customHeight="1">
      <c r="A66" s="12">
        <v>1</v>
      </c>
      <c r="B66" s="70">
        <f t="shared" si="2"/>
        <v>64</v>
      </c>
      <c r="C66" s="13" t="s">
        <v>176</v>
      </c>
      <c r="D66" s="71">
        <v>143</v>
      </c>
      <c r="E66" s="64">
        <v>157</v>
      </c>
      <c r="F66" s="65">
        <v>162</v>
      </c>
      <c r="G66" s="65">
        <v>177</v>
      </c>
      <c r="H66" s="65">
        <v>179</v>
      </c>
      <c r="I66" s="66">
        <v>248</v>
      </c>
      <c r="J66" s="72">
        <f t="shared" si="3"/>
        <v>1066</v>
      </c>
      <c r="K66" s="73">
        <f t="shared" si="4"/>
        <v>177.66666666666666</v>
      </c>
      <c r="L66" s="134">
        <v>39403</v>
      </c>
      <c r="M66" s="69" t="s">
        <v>185</v>
      </c>
      <c r="N66" s="12"/>
    </row>
    <row r="67" spans="1:14" s="14" customFormat="1" ht="12.75" customHeight="1">
      <c r="A67" s="12">
        <v>1</v>
      </c>
      <c r="B67" s="70">
        <v>65</v>
      </c>
      <c r="C67" s="13" t="s">
        <v>77</v>
      </c>
      <c r="D67" s="71">
        <v>195</v>
      </c>
      <c r="E67" s="64">
        <v>160</v>
      </c>
      <c r="F67" s="65">
        <v>155</v>
      </c>
      <c r="G67" s="65">
        <v>134</v>
      </c>
      <c r="H67" s="65">
        <v>187</v>
      </c>
      <c r="I67" s="66">
        <v>235</v>
      </c>
      <c r="J67" s="72">
        <f t="shared" si="3"/>
        <v>1066</v>
      </c>
      <c r="K67" s="73">
        <f t="shared" si="4"/>
        <v>177.66666666666666</v>
      </c>
      <c r="L67" s="134">
        <v>39401</v>
      </c>
      <c r="M67" s="69" t="s">
        <v>10</v>
      </c>
      <c r="N67" s="12"/>
    </row>
    <row r="68" spans="1:13" ht="12.75" customHeight="1">
      <c r="A68" s="12">
        <v>1</v>
      </c>
      <c r="B68" s="70">
        <v>66</v>
      </c>
      <c r="C68" s="13" t="s">
        <v>112</v>
      </c>
      <c r="D68" s="71">
        <v>150</v>
      </c>
      <c r="E68" s="64">
        <v>146</v>
      </c>
      <c r="F68" s="65">
        <v>161</v>
      </c>
      <c r="G68" s="65">
        <v>219</v>
      </c>
      <c r="H68" s="65">
        <v>171</v>
      </c>
      <c r="I68" s="66">
        <v>200</v>
      </c>
      <c r="J68" s="72">
        <f t="shared" si="3"/>
        <v>1047</v>
      </c>
      <c r="K68" s="73">
        <f t="shared" si="4"/>
        <v>174.5</v>
      </c>
      <c r="L68" s="74">
        <v>39402</v>
      </c>
      <c r="M68" s="69" t="s">
        <v>171</v>
      </c>
    </row>
    <row r="69" spans="1:13" ht="12.75" customHeight="1">
      <c r="A69" s="12">
        <v>1</v>
      </c>
      <c r="B69" s="70">
        <v>67</v>
      </c>
      <c r="C69" s="13" t="s">
        <v>143</v>
      </c>
      <c r="D69" s="71">
        <v>165</v>
      </c>
      <c r="E69" s="64">
        <v>157</v>
      </c>
      <c r="F69" s="65">
        <v>182</v>
      </c>
      <c r="G69" s="65">
        <v>179</v>
      </c>
      <c r="H69" s="65">
        <v>191</v>
      </c>
      <c r="I69" s="66">
        <v>167</v>
      </c>
      <c r="J69" s="72">
        <f t="shared" si="3"/>
        <v>1041</v>
      </c>
      <c r="K69" s="73">
        <f t="shared" si="4"/>
        <v>173.5</v>
      </c>
      <c r="L69" s="74">
        <v>39402</v>
      </c>
      <c r="M69" s="69" t="s">
        <v>149</v>
      </c>
    </row>
    <row r="70" spans="1:13" ht="12.75" customHeight="1">
      <c r="A70" s="12">
        <v>1</v>
      </c>
      <c r="B70" s="70">
        <f>B69+1</f>
        <v>68</v>
      </c>
      <c r="C70" s="13" t="s">
        <v>59</v>
      </c>
      <c r="D70" s="71">
        <v>168</v>
      </c>
      <c r="E70" s="64">
        <v>174</v>
      </c>
      <c r="F70" s="64">
        <v>154</v>
      </c>
      <c r="G70" s="64">
        <v>152</v>
      </c>
      <c r="H70" s="64">
        <v>201</v>
      </c>
      <c r="I70" s="82">
        <v>191</v>
      </c>
      <c r="J70" s="72">
        <f t="shared" si="3"/>
        <v>1040</v>
      </c>
      <c r="K70" s="73">
        <f t="shared" si="4"/>
        <v>173.33333333333334</v>
      </c>
      <c r="L70" s="74">
        <v>39401</v>
      </c>
      <c r="M70" s="83" t="s">
        <v>7</v>
      </c>
    </row>
    <row r="71" spans="1:13" ht="12.75" customHeight="1">
      <c r="A71" s="12">
        <v>1</v>
      </c>
      <c r="B71" s="70">
        <v>69</v>
      </c>
      <c r="C71" s="13" t="s">
        <v>88</v>
      </c>
      <c r="D71" s="140">
        <v>159</v>
      </c>
      <c r="E71" s="64">
        <v>172</v>
      </c>
      <c r="F71" s="64">
        <v>196</v>
      </c>
      <c r="G71" s="64">
        <v>150</v>
      </c>
      <c r="H71" s="64">
        <v>177</v>
      </c>
      <c r="I71" s="82">
        <v>172</v>
      </c>
      <c r="J71" s="72">
        <f t="shared" si="3"/>
        <v>1026</v>
      </c>
      <c r="K71" s="73">
        <f t="shared" si="4"/>
        <v>171</v>
      </c>
      <c r="L71" s="74">
        <v>39401</v>
      </c>
      <c r="M71" s="83" t="s">
        <v>11</v>
      </c>
    </row>
    <row r="72" spans="1:13" ht="12.75" customHeight="1">
      <c r="A72" s="12">
        <v>1</v>
      </c>
      <c r="B72" s="70">
        <v>70</v>
      </c>
      <c r="C72" s="18" t="s">
        <v>68</v>
      </c>
      <c r="D72" s="71">
        <v>158</v>
      </c>
      <c r="E72" s="64">
        <v>173</v>
      </c>
      <c r="F72" s="64">
        <v>145</v>
      </c>
      <c r="G72" s="64">
        <v>157</v>
      </c>
      <c r="H72" s="64">
        <v>162</v>
      </c>
      <c r="I72" s="82">
        <v>224</v>
      </c>
      <c r="J72" s="72">
        <f t="shared" si="3"/>
        <v>1019</v>
      </c>
      <c r="K72" s="73">
        <f t="shared" si="4"/>
        <v>169.83333333333334</v>
      </c>
      <c r="L72" s="74">
        <v>39401</v>
      </c>
      <c r="M72" s="69" t="s">
        <v>8</v>
      </c>
    </row>
    <row r="73" spans="1:13" ht="12.75" customHeight="1">
      <c r="A73" s="12">
        <v>1</v>
      </c>
      <c r="B73" s="70">
        <v>71</v>
      </c>
      <c r="C73" s="13" t="s">
        <v>56</v>
      </c>
      <c r="D73" s="71">
        <v>178</v>
      </c>
      <c r="E73" s="64">
        <v>184</v>
      </c>
      <c r="F73" s="65">
        <v>155</v>
      </c>
      <c r="G73" s="65">
        <v>152</v>
      </c>
      <c r="H73" s="65">
        <v>177</v>
      </c>
      <c r="I73" s="66">
        <v>161</v>
      </c>
      <c r="J73" s="72">
        <f t="shared" si="3"/>
        <v>1007</v>
      </c>
      <c r="K73" s="73">
        <f t="shared" si="4"/>
        <v>167.83333333333334</v>
      </c>
      <c r="L73" s="74">
        <v>39401</v>
      </c>
      <c r="M73" s="83" t="s">
        <v>7</v>
      </c>
    </row>
    <row r="74" spans="1:13" ht="12.75" customHeight="1">
      <c r="A74" s="12">
        <v>1</v>
      </c>
      <c r="B74" s="70">
        <f>B73+1</f>
        <v>72</v>
      </c>
      <c r="C74" s="13" t="s">
        <v>217</v>
      </c>
      <c r="D74" s="71">
        <v>145</v>
      </c>
      <c r="E74" s="64">
        <v>186</v>
      </c>
      <c r="F74" s="65">
        <v>197</v>
      </c>
      <c r="G74" s="65">
        <v>155</v>
      </c>
      <c r="H74" s="65">
        <v>182</v>
      </c>
      <c r="I74" s="66">
        <v>139</v>
      </c>
      <c r="J74" s="72">
        <f t="shared" si="3"/>
        <v>1004</v>
      </c>
      <c r="K74" s="73">
        <f t="shared" si="4"/>
        <v>167.33333333333334</v>
      </c>
      <c r="L74" s="74">
        <v>39403</v>
      </c>
      <c r="M74" s="69" t="s">
        <v>220</v>
      </c>
    </row>
    <row r="75" spans="1:13" ht="12.75" customHeight="1">
      <c r="A75" s="12">
        <v>1</v>
      </c>
      <c r="B75" s="70">
        <v>73</v>
      </c>
      <c r="C75" s="13" t="s">
        <v>51</v>
      </c>
      <c r="D75" s="140">
        <v>147</v>
      </c>
      <c r="E75" s="64">
        <v>122</v>
      </c>
      <c r="F75" s="65">
        <v>168</v>
      </c>
      <c r="G75" s="65">
        <v>229</v>
      </c>
      <c r="H75" s="65">
        <v>181</v>
      </c>
      <c r="I75" s="66">
        <v>152</v>
      </c>
      <c r="J75" s="72">
        <f t="shared" si="3"/>
        <v>999</v>
      </c>
      <c r="K75" s="73">
        <f t="shared" si="4"/>
        <v>166.5</v>
      </c>
      <c r="L75" s="74">
        <v>39401</v>
      </c>
      <c r="M75" s="83" t="s">
        <v>9</v>
      </c>
    </row>
    <row r="76" spans="1:13" ht="12.75" customHeight="1">
      <c r="A76" s="12">
        <v>1</v>
      </c>
      <c r="B76" s="70">
        <v>74</v>
      </c>
      <c r="C76" s="13" t="s">
        <v>134</v>
      </c>
      <c r="D76" s="71">
        <v>168</v>
      </c>
      <c r="E76" s="64">
        <v>182</v>
      </c>
      <c r="F76" s="65">
        <v>165</v>
      </c>
      <c r="G76" s="65">
        <v>196</v>
      </c>
      <c r="H76" s="65">
        <v>117</v>
      </c>
      <c r="I76" s="66">
        <v>155</v>
      </c>
      <c r="J76" s="141">
        <f t="shared" si="3"/>
        <v>983</v>
      </c>
      <c r="K76" s="73">
        <f t="shared" si="4"/>
        <v>163.83333333333334</v>
      </c>
      <c r="L76" s="74">
        <v>39402</v>
      </c>
      <c r="M76" s="83" t="s">
        <v>136</v>
      </c>
    </row>
    <row r="77" spans="1:13" ht="12.75" customHeight="1">
      <c r="A77" s="12">
        <v>1</v>
      </c>
      <c r="B77" s="70">
        <v>75</v>
      </c>
      <c r="C77" s="13" t="s">
        <v>141</v>
      </c>
      <c r="D77" s="71">
        <v>149</v>
      </c>
      <c r="E77" s="64">
        <v>144</v>
      </c>
      <c r="F77" s="65">
        <v>151</v>
      </c>
      <c r="G77" s="65">
        <v>169</v>
      </c>
      <c r="H77" s="65">
        <v>226</v>
      </c>
      <c r="I77" s="66">
        <v>109</v>
      </c>
      <c r="J77" s="141">
        <f t="shared" si="3"/>
        <v>948</v>
      </c>
      <c r="K77" s="73">
        <f t="shared" si="4"/>
        <v>158</v>
      </c>
      <c r="L77" s="74">
        <v>39402</v>
      </c>
      <c r="M77" s="69" t="s">
        <v>149</v>
      </c>
    </row>
    <row r="78" spans="1:13" ht="12.75" customHeight="1">
      <c r="A78" s="12">
        <v>1</v>
      </c>
      <c r="B78" s="70">
        <v>76</v>
      </c>
      <c r="C78" s="145" t="s">
        <v>70</v>
      </c>
      <c r="D78" s="146">
        <v>145</v>
      </c>
      <c r="E78" s="147">
        <v>162</v>
      </c>
      <c r="F78" s="148">
        <v>147</v>
      </c>
      <c r="G78" s="148">
        <v>126</v>
      </c>
      <c r="H78" s="148">
        <v>145</v>
      </c>
      <c r="I78" s="149">
        <v>121</v>
      </c>
      <c r="J78" s="72">
        <f t="shared" si="3"/>
        <v>846</v>
      </c>
      <c r="K78" s="73">
        <f t="shared" si="4"/>
        <v>141</v>
      </c>
      <c r="L78" s="74">
        <v>39401</v>
      </c>
      <c r="M78" s="69" t="s">
        <v>8</v>
      </c>
    </row>
    <row r="79" spans="2:13" ht="12.75" customHeight="1">
      <c r="B79" s="70"/>
      <c r="C79" s="145"/>
      <c r="D79" s="146"/>
      <c r="E79" s="147"/>
      <c r="F79" s="148"/>
      <c r="G79" s="148"/>
      <c r="H79" s="148"/>
      <c r="I79" s="149"/>
      <c r="J79" s="72"/>
      <c r="K79" s="73"/>
      <c r="L79" s="74"/>
      <c r="M79" s="69"/>
    </row>
    <row r="80" spans="2:13" ht="12.75" customHeight="1">
      <c r="B80" s="70"/>
      <c r="C80" s="150" t="s">
        <v>145</v>
      </c>
      <c r="D80" s="151">
        <v>202</v>
      </c>
      <c r="E80" s="152">
        <v>179</v>
      </c>
      <c r="F80" s="153">
        <v>234</v>
      </c>
      <c r="G80" s="153">
        <v>224</v>
      </c>
      <c r="H80" s="153">
        <v>290</v>
      </c>
      <c r="I80" s="154">
        <v>207</v>
      </c>
      <c r="J80" s="78">
        <f aca="true" t="shared" si="5" ref="J80:J129">SUM(D80:I80)</f>
        <v>1336</v>
      </c>
      <c r="K80" s="79">
        <f aca="true" t="shared" si="6" ref="K80:K129">AVERAGE(D80:I80)</f>
        <v>222.66666666666666</v>
      </c>
      <c r="L80" s="74">
        <v>39402</v>
      </c>
      <c r="M80" s="69" t="s">
        <v>171</v>
      </c>
    </row>
    <row r="81" spans="1:13" ht="12.75" customHeight="1">
      <c r="A81" s="12">
        <v>1</v>
      </c>
      <c r="B81" s="70"/>
      <c r="C81" s="16" t="s">
        <v>199</v>
      </c>
      <c r="D81" s="75">
        <v>176</v>
      </c>
      <c r="E81" s="76">
        <v>247</v>
      </c>
      <c r="F81" s="80">
        <v>199</v>
      </c>
      <c r="G81" s="80">
        <v>185</v>
      </c>
      <c r="H81" s="80">
        <v>215</v>
      </c>
      <c r="I81" s="81">
        <v>234</v>
      </c>
      <c r="J81" s="78">
        <f>SUM(D81:I81)</f>
        <v>1256</v>
      </c>
      <c r="K81" s="79">
        <f>AVERAGE(D81:I81)</f>
        <v>209.33333333333334</v>
      </c>
      <c r="L81" s="74">
        <v>39403</v>
      </c>
      <c r="M81" s="69" t="s">
        <v>209</v>
      </c>
    </row>
    <row r="82" spans="1:13" ht="12.75" customHeight="1">
      <c r="A82" s="12">
        <v>1</v>
      </c>
      <c r="B82" s="70"/>
      <c r="C82" s="13" t="s">
        <v>178</v>
      </c>
      <c r="D82" s="71">
        <v>202</v>
      </c>
      <c r="E82" s="64">
        <v>247</v>
      </c>
      <c r="F82" s="65">
        <v>169</v>
      </c>
      <c r="G82" s="65">
        <v>213</v>
      </c>
      <c r="H82" s="65">
        <v>204</v>
      </c>
      <c r="I82" s="66">
        <v>201</v>
      </c>
      <c r="J82" s="72">
        <f>SUM(D82:I82)</f>
        <v>1236</v>
      </c>
      <c r="K82" s="73">
        <f>AVERAGE(D82:I82)</f>
        <v>206</v>
      </c>
      <c r="L82" s="74">
        <v>39403</v>
      </c>
      <c r="M82" s="69" t="s">
        <v>209</v>
      </c>
    </row>
    <row r="83" spans="1:14" s="14" customFormat="1" ht="12.75" customHeight="1">
      <c r="A83" s="12">
        <v>1</v>
      </c>
      <c r="B83" s="70"/>
      <c r="C83" s="13" t="s">
        <v>194</v>
      </c>
      <c r="D83" s="71">
        <v>202</v>
      </c>
      <c r="E83" s="64">
        <v>201</v>
      </c>
      <c r="F83" s="65">
        <v>160</v>
      </c>
      <c r="G83" s="65">
        <v>212</v>
      </c>
      <c r="H83" s="65">
        <v>251</v>
      </c>
      <c r="I83" s="66">
        <v>206</v>
      </c>
      <c r="J83" s="72">
        <f>SUM(D83:I83)</f>
        <v>1232</v>
      </c>
      <c r="K83" s="73">
        <f>AVERAGE(D83:I83)</f>
        <v>205.33333333333334</v>
      </c>
      <c r="L83" s="134">
        <v>39403</v>
      </c>
      <c r="M83" s="69" t="s">
        <v>185</v>
      </c>
      <c r="N83" s="12"/>
    </row>
    <row r="84" spans="1:14" s="14" customFormat="1" ht="12.75" customHeight="1">
      <c r="A84" s="14">
        <v>1</v>
      </c>
      <c r="B84" s="70"/>
      <c r="C84" s="13" t="s">
        <v>52</v>
      </c>
      <c r="D84" s="71">
        <v>214</v>
      </c>
      <c r="E84" s="64">
        <v>179</v>
      </c>
      <c r="F84" s="65">
        <v>257</v>
      </c>
      <c r="G84" s="65">
        <v>188</v>
      </c>
      <c r="H84" s="65">
        <v>203</v>
      </c>
      <c r="I84" s="66">
        <v>190</v>
      </c>
      <c r="J84" s="72">
        <f t="shared" si="5"/>
        <v>1231</v>
      </c>
      <c r="K84" s="73">
        <f t="shared" si="6"/>
        <v>205.16666666666666</v>
      </c>
      <c r="L84" s="134">
        <v>39403</v>
      </c>
      <c r="M84" s="69" t="s">
        <v>192</v>
      </c>
      <c r="N84" s="12"/>
    </row>
    <row r="85" spans="2:13" ht="12.75" customHeight="1">
      <c r="B85" s="70"/>
      <c r="C85" s="145" t="s">
        <v>139</v>
      </c>
      <c r="D85" s="146">
        <v>216</v>
      </c>
      <c r="E85" s="147">
        <v>178</v>
      </c>
      <c r="F85" s="148">
        <v>203</v>
      </c>
      <c r="G85" s="148">
        <v>177</v>
      </c>
      <c r="H85" s="148">
        <v>222</v>
      </c>
      <c r="I85" s="149">
        <v>235</v>
      </c>
      <c r="J85" s="72">
        <f t="shared" si="5"/>
        <v>1231</v>
      </c>
      <c r="K85" s="73">
        <f t="shared" si="6"/>
        <v>205.16666666666666</v>
      </c>
      <c r="L85" s="74">
        <v>39403</v>
      </c>
      <c r="M85" s="69" t="s">
        <v>209</v>
      </c>
    </row>
    <row r="86" spans="1:13" ht="12.75" customHeight="1">
      <c r="A86" s="12">
        <v>1</v>
      </c>
      <c r="B86" s="70"/>
      <c r="C86" s="18" t="s">
        <v>103</v>
      </c>
      <c r="D86" s="71">
        <v>197</v>
      </c>
      <c r="E86" s="64">
        <v>202</v>
      </c>
      <c r="F86" s="64">
        <v>201</v>
      </c>
      <c r="G86" s="64">
        <v>198</v>
      </c>
      <c r="H86" s="64">
        <v>244</v>
      </c>
      <c r="I86" s="82">
        <v>171</v>
      </c>
      <c r="J86" s="72">
        <f t="shared" si="5"/>
        <v>1213</v>
      </c>
      <c r="K86" s="73">
        <f t="shared" si="6"/>
        <v>202.16666666666666</v>
      </c>
      <c r="L86" s="74">
        <v>39401</v>
      </c>
      <c r="M86" s="69" t="s">
        <v>8</v>
      </c>
    </row>
    <row r="87" spans="1:13" ht="12.75" customHeight="1">
      <c r="A87" s="12">
        <v>1</v>
      </c>
      <c r="B87" s="70"/>
      <c r="C87" s="13" t="s">
        <v>123</v>
      </c>
      <c r="D87" s="71">
        <v>189</v>
      </c>
      <c r="E87" s="64">
        <v>180</v>
      </c>
      <c r="F87" s="65">
        <v>178</v>
      </c>
      <c r="G87" s="65">
        <v>203</v>
      </c>
      <c r="H87" s="65">
        <v>228</v>
      </c>
      <c r="I87" s="66">
        <v>226</v>
      </c>
      <c r="J87" s="72">
        <f>SUM(D87:I87)</f>
        <v>1204</v>
      </c>
      <c r="K87" s="73">
        <f>AVERAGE(D87:I87)</f>
        <v>200.66666666666666</v>
      </c>
      <c r="L87" s="74">
        <v>39403</v>
      </c>
      <c r="M87" s="69" t="s">
        <v>209</v>
      </c>
    </row>
    <row r="88" spans="2:14" s="15" customFormat="1" ht="12.75" customHeight="1">
      <c r="B88" s="70"/>
      <c r="C88" s="13" t="s">
        <v>95</v>
      </c>
      <c r="D88" s="71">
        <v>254</v>
      </c>
      <c r="E88" s="64">
        <v>178</v>
      </c>
      <c r="F88" s="65">
        <v>180</v>
      </c>
      <c r="G88" s="65">
        <v>200</v>
      </c>
      <c r="H88" s="65">
        <v>193</v>
      </c>
      <c r="I88" s="66">
        <v>195</v>
      </c>
      <c r="J88" s="72">
        <f>SUM(D88:I88)</f>
        <v>1200</v>
      </c>
      <c r="K88" s="73">
        <f>AVERAGE(D88:I88)</f>
        <v>200</v>
      </c>
      <c r="L88" s="74">
        <v>39401</v>
      </c>
      <c r="M88" s="69" t="s">
        <v>10</v>
      </c>
      <c r="N88" s="12"/>
    </row>
    <row r="89" spans="1:13" ht="12.75" customHeight="1">
      <c r="A89" s="14">
        <v>1</v>
      </c>
      <c r="B89" s="70"/>
      <c r="C89" s="13" t="s">
        <v>73</v>
      </c>
      <c r="D89" s="71">
        <v>237</v>
      </c>
      <c r="E89" s="64">
        <v>138</v>
      </c>
      <c r="F89" s="65">
        <v>189</v>
      </c>
      <c r="G89" s="65">
        <v>163</v>
      </c>
      <c r="H89" s="65">
        <v>217</v>
      </c>
      <c r="I89" s="66">
        <v>248</v>
      </c>
      <c r="J89" s="72">
        <f t="shared" si="5"/>
        <v>1192</v>
      </c>
      <c r="K89" s="73">
        <f t="shared" si="6"/>
        <v>198.66666666666666</v>
      </c>
      <c r="L89" s="74">
        <v>39403</v>
      </c>
      <c r="M89" s="69" t="s">
        <v>209</v>
      </c>
    </row>
    <row r="90" spans="2:14" s="15" customFormat="1" ht="12.75" customHeight="1">
      <c r="B90" s="70"/>
      <c r="C90" s="13" t="s">
        <v>100</v>
      </c>
      <c r="D90" s="71">
        <v>227</v>
      </c>
      <c r="E90" s="64">
        <v>197</v>
      </c>
      <c r="F90" s="64">
        <v>209</v>
      </c>
      <c r="G90" s="64">
        <v>209</v>
      </c>
      <c r="H90" s="64">
        <v>173</v>
      </c>
      <c r="I90" s="82">
        <v>157</v>
      </c>
      <c r="J90" s="72">
        <f t="shared" si="5"/>
        <v>1172</v>
      </c>
      <c r="K90" s="73">
        <f t="shared" si="6"/>
        <v>195.33333333333334</v>
      </c>
      <c r="L90" s="74">
        <v>39401</v>
      </c>
      <c r="M90" s="69" t="s">
        <v>9</v>
      </c>
      <c r="N90" s="12"/>
    </row>
    <row r="91" spans="1:13" ht="12.75" customHeight="1">
      <c r="A91" s="15">
        <v>1</v>
      </c>
      <c r="B91" s="70"/>
      <c r="C91" s="13" t="s">
        <v>140</v>
      </c>
      <c r="D91" s="71">
        <v>224</v>
      </c>
      <c r="E91" s="64">
        <v>203</v>
      </c>
      <c r="F91" s="65">
        <v>163</v>
      </c>
      <c r="G91" s="65">
        <v>181</v>
      </c>
      <c r="H91" s="65">
        <v>210</v>
      </c>
      <c r="I91" s="66">
        <v>181</v>
      </c>
      <c r="J91" s="72">
        <f t="shared" si="5"/>
        <v>1162</v>
      </c>
      <c r="K91" s="73">
        <f t="shared" si="6"/>
        <v>193.66666666666666</v>
      </c>
      <c r="L91" s="74">
        <v>39401</v>
      </c>
      <c r="M91" s="69" t="s">
        <v>8</v>
      </c>
    </row>
    <row r="92" spans="1:13" ht="12.75" customHeight="1">
      <c r="A92" s="12">
        <v>1</v>
      </c>
      <c r="B92" s="70"/>
      <c r="C92" s="16" t="s">
        <v>216</v>
      </c>
      <c r="D92" s="75">
        <v>238</v>
      </c>
      <c r="E92" s="76">
        <v>170</v>
      </c>
      <c r="F92" s="80">
        <v>168</v>
      </c>
      <c r="G92" s="80">
        <v>172</v>
      </c>
      <c r="H92" s="80">
        <v>210</v>
      </c>
      <c r="I92" s="81">
        <v>203</v>
      </c>
      <c r="J92" s="78">
        <f>SUM(D92:I92)</f>
        <v>1161</v>
      </c>
      <c r="K92" s="79">
        <f>AVERAGE(D92:I92)</f>
        <v>193.5</v>
      </c>
      <c r="L92" s="74">
        <v>39403</v>
      </c>
      <c r="M92" s="69" t="s">
        <v>220</v>
      </c>
    </row>
    <row r="93" spans="1:13" ht="12.75" customHeight="1">
      <c r="A93" s="12">
        <v>1</v>
      </c>
      <c r="B93" s="70"/>
      <c r="C93" s="13" t="s">
        <v>99</v>
      </c>
      <c r="D93" s="71">
        <v>256</v>
      </c>
      <c r="E93" s="64">
        <v>146</v>
      </c>
      <c r="F93" s="64">
        <v>201</v>
      </c>
      <c r="G93" s="64">
        <v>195</v>
      </c>
      <c r="H93" s="64">
        <v>178</v>
      </c>
      <c r="I93" s="82">
        <v>183</v>
      </c>
      <c r="J93" s="72">
        <f t="shared" si="5"/>
        <v>1159</v>
      </c>
      <c r="K93" s="73">
        <f t="shared" si="6"/>
        <v>193.16666666666666</v>
      </c>
      <c r="L93" s="74">
        <v>39401</v>
      </c>
      <c r="M93" s="69" t="s">
        <v>9</v>
      </c>
    </row>
    <row r="94" spans="2:14" s="15" customFormat="1" ht="12.75" customHeight="1">
      <c r="B94" s="70"/>
      <c r="C94" s="16" t="s">
        <v>198</v>
      </c>
      <c r="D94" s="75">
        <v>178</v>
      </c>
      <c r="E94" s="76">
        <v>164</v>
      </c>
      <c r="F94" s="80">
        <v>181</v>
      </c>
      <c r="G94" s="80">
        <v>243</v>
      </c>
      <c r="H94" s="80">
        <v>184</v>
      </c>
      <c r="I94" s="81">
        <v>204</v>
      </c>
      <c r="J94" s="78">
        <f aca="true" t="shared" si="7" ref="J94:J99">SUM(D94:I94)</f>
        <v>1154</v>
      </c>
      <c r="K94" s="79">
        <f aca="true" t="shared" si="8" ref="K94:K99">AVERAGE(D94:I94)</f>
        <v>192.33333333333334</v>
      </c>
      <c r="L94" s="74">
        <v>39403</v>
      </c>
      <c r="M94" s="69" t="s">
        <v>220</v>
      </c>
      <c r="N94" s="12"/>
    </row>
    <row r="95" spans="1:13" ht="12.75" customHeight="1">
      <c r="A95" s="12">
        <v>1</v>
      </c>
      <c r="B95" s="70"/>
      <c r="C95" s="13" t="s">
        <v>150</v>
      </c>
      <c r="D95" s="71">
        <v>180</v>
      </c>
      <c r="E95" s="64">
        <v>200</v>
      </c>
      <c r="F95" s="65">
        <v>153</v>
      </c>
      <c r="G95" s="65">
        <v>161</v>
      </c>
      <c r="H95" s="65">
        <v>265</v>
      </c>
      <c r="I95" s="66">
        <v>195</v>
      </c>
      <c r="J95" s="72">
        <f t="shared" si="7"/>
        <v>1154</v>
      </c>
      <c r="K95" s="73">
        <f t="shared" si="8"/>
        <v>192.33333333333334</v>
      </c>
      <c r="L95" s="74">
        <v>39402</v>
      </c>
      <c r="M95" s="69" t="s">
        <v>160</v>
      </c>
    </row>
    <row r="96" spans="1:13" ht="12.75" customHeight="1">
      <c r="A96" s="12">
        <v>1</v>
      </c>
      <c r="B96" s="70"/>
      <c r="C96" s="13" t="s">
        <v>74</v>
      </c>
      <c r="D96" s="71">
        <v>245</v>
      </c>
      <c r="E96" s="64">
        <v>170</v>
      </c>
      <c r="F96" s="65">
        <v>190</v>
      </c>
      <c r="G96" s="65">
        <v>192</v>
      </c>
      <c r="H96" s="65">
        <v>180</v>
      </c>
      <c r="I96" s="66">
        <v>176</v>
      </c>
      <c r="J96" s="72">
        <f t="shared" si="7"/>
        <v>1153</v>
      </c>
      <c r="K96" s="73">
        <f t="shared" si="8"/>
        <v>192.16666666666666</v>
      </c>
      <c r="L96" s="74">
        <v>39401</v>
      </c>
      <c r="M96" s="69" t="s">
        <v>8</v>
      </c>
    </row>
    <row r="97" spans="1:13" ht="12.75" customHeight="1">
      <c r="A97" s="14">
        <v>1</v>
      </c>
      <c r="B97" s="70"/>
      <c r="C97" s="13" t="s">
        <v>165</v>
      </c>
      <c r="D97" s="71">
        <v>237</v>
      </c>
      <c r="E97" s="64">
        <v>172</v>
      </c>
      <c r="F97" s="65">
        <v>200</v>
      </c>
      <c r="G97" s="65">
        <v>201</v>
      </c>
      <c r="H97" s="65">
        <v>198</v>
      </c>
      <c r="I97" s="66">
        <v>143</v>
      </c>
      <c r="J97" s="72">
        <f t="shared" si="7"/>
        <v>1151</v>
      </c>
      <c r="K97" s="73">
        <f t="shared" si="8"/>
        <v>191.83333333333334</v>
      </c>
      <c r="L97" s="74">
        <v>39401</v>
      </c>
      <c r="M97" s="69" t="s">
        <v>11</v>
      </c>
    </row>
    <row r="98" spans="1:13" ht="12.75" customHeight="1">
      <c r="A98" s="12">
        <v>1</v>
      </c>
      <c r="B98" s="70"/>
      <c r="C98" s="13" t="s">
        <v>177</v>
      </c>
      <c r="D98" s="71">
        <v>235</v>
      </c>
      <c r="E98" s="64">
        <v>185</v>
      </c>
      <c r="F98" s="65">
        <v>173</v>
      </c>
      <c r="G98" s="65">
        <v>179</v>
      </c>
      <c r="H98" s="65">
        <v>180</v>
      </c>
      <c r="I98" s="66">
        <v>197</v>
      </c>
      <c r="J98" s="72">
        <f t="shared" si="7"/>
        <v>1149</v>
      </c>
      <c r="K98" s="73">
        <f t="shared" si="8"/>
        <v>191.5</v>
      </c>
      <c r="L98" s="74">
        <v>39401</v>
      </c>
      <c r="M98" s="69" t="s">
        <v>11</v>
      </c>
    </row>
    <row r="99" spans="2:14" s="15" customFormat="1" ht="12.75" customHeight="1">
      <c r="B99" s="70"/>
      <c r="C99" s="13" t="s">
        <v>94</v>
      </c>
      <c r="D99" s="71">
        <v>226</v>
      </c>
      <c r="E99" s="64">
        <v>182</v>
      </c>
      <c r="F99" s="65">
        <v>174</v>
      </c>
      <c r="G99" s="65">
        <v>196</v>
      </c>
      <c r="H99" s="65">
        <v>159</v>
      </c>
      <c r="I99" s="66">
        <v>200</v>
      </c>
      <c r="J99" s="72">
        <f t="shared" si="7"/>
        <v>1137</v>
      </c>
      <c r="K99" s="73">
        <f t="shared" si="8"/>
        <v>189.5</v>
      </c>
      <c r="L99" s="74">
        <v>39403</v>
      </c>
      <c r="M99" s="69" t="s">
        <v>209</v>
      </c>
      <c r="N99" s="12"/>
    </row>
    <row r="100" spans="1:13" ht="12.75" customHeight="1">
      <c r="A100" s="12">
        <v>1</v>
      </c>
      <c r="B100" s="70"/>
      <c r="C100" s="18" t="s">
        <v>42</v>
      </c>
      <c r="D100" s="71">
        <v>215</v>
      </c>
      <c r="E100" s="64">
        <v>221</v>
      </c>
      <c r="F100" s="64">
        <v>181</v>
      </c>
      <c r="G100" s="64">
        <v>172</v>
      </c>
      <c r="H100" s="64">
        <v>202</v>
      </c>
      <c r="I100" s="82">
        <v>144</v>
      </c>
      <c r="J100" s="72">
        <f t="shared" si="5"/>
        <v>1135</v>
      </c>
      <c r="K100" s="73">
        <f t="shared" si="6"/>
        <v>189.16666666666666</v>
      </c>
      <c r="L100" s="74">
        <v>39401</v>
      </c>
      <c r="M100" s="69" t="s">
        <v>8</v>
      </c>
    </row>
    <row r="101" spans="1:13" ht="12.75" customHeight="1">
      <c r="A101" s="12">
        <v>1</v>
      </c>
      <c r="B101" s="70"/>
      <c r="C101" s="16" t="s">
        <v>182</v>
      </c>
      <c r="D101" s="75">
        <v>174</v>
      </c>
      <c r="E101" s="76">
        <v>180</v>
      </c>
      <c r="F101" s="80">
        <v>201</v>
      </c>
      <c r="G101" s="80">
        <v>151</v>
      </c>
      <c r="H101" s="80">
        <v>218</v>
      </c>
      <c r="I101" s="81">
        <v>207</v>
      </c>
      <c r="J101" s="78">
        <f>SUM(D101:I101)</f>
        <v>1131</v>
      </c>
      <c r="K101" s="79">
        <f>AVERAGE(D101:I101)</f>
        <v>188.5</v>
      </c>
      <c r="L101" s="74">
        <v>39401</v>
      </c>
      <c r="M101" s="69" t="s">
        <v>11</v>
      </c>
    </row>
    <row r="102" spans="1:13" ht="12.75" customHeight="1">
      <c r="A102" s="14">
        <v>1</v>
      </c>
      <c r="B102" s="70"/>
      <c r="C102" s="13" t="s">
        <v>155</v>
      </c>
      <c r="D102" s="71">
        <v>183</v>
      </c>
      <c r="E102" s="64">
        <v>214</v>
      </c>
      <c r="F102" s="65">
        <v>162</v>
      </c>
      <c r="G102" s="65">
        <v>158</v>
      </c>
      <c r="H102" s="65">
        <v>189</v>
      </c>
      <c r="I102" s="66">
        <v>224</v>
      </c>
      <c r="J102" s="72">
        <f t="shared" si="5"/>
        <v>1130</v>
      </c>
      <c r="K102" s="73">
        <f t="shared" si="6"/>
        <v>188.33333333333334</v>
      </c>
      <c r="L102" s="74">
        <v>39401</v>
      </c>
      <c r="M102" s="69" t="s">
        <v>9</v>
      </c>
    </row>
    <row r="103" spans="1:13" ht="12.75" customHeight="1">
      <c r="A103" s="12">
        <v>1</v>
      </c>
      <c r="B103" s="70"/>
      <c r="C103" s="13" t="s">
        <v>202</v>
      </c>
      <c r="D103" s="71">
        <v>179</v>
      </c>
      <c r="E103" s="64">
        <v>158</v>
      </c>
      <c r="F103" s="65">
        <v>195</v>
      </c>
      <c r="G103" s="65">
        <v>187</v>
      </c>
      <c r="H103" s="65">
        <v>192</v>
      </c>
      <c r="I103" s="66">
        <v>217</v>
      </c>
      <c r="J103" s="72">
        <f>SUM(D103:I103)</f>
        <v>1128</v>
      </c>
      <c r="K103" s="73">
        <f>AVERAGE(D103:I103)</f>
        <v>188</v>
      </c>
      <c r="L103" s="74">
        <v>39401</v>
      </c>
      <c r="M103" s="69" t="s">
        <v>8</v>
      </c>
    </row>
    <row r="104" spans="1:13" ht="12.75" customHeight="1">
      <c r="A104" s="12">
        <v>1</v>
      </c>
      <c r="B104" s="70"/>
      <c r="C104" s="13" t="s">
        <v>129</v>
      </c>
      <c r="D104" s="71">
        <v>194</v>
      </c>
      <c r="E104" s="64">
        <v>180</v>
      </c>
      <c r="F104" s="65">
        <v>194</v>
      </c>
      <c r="G104" s="65">
        <v>201</v>
      </c>
      <c r="H104" s="65">
        <v>172</v>
      </c>
      <c r="I104" s="66">
        <v>182</v>
      </c>
      <c r="J104" s="141">
        <f t="shared" si="5"/>
        <v>1123</v>
      </c>
      <c r="K104" s="73">
        <f t="shared" si="6"/>
        <v>187.16666666666666</v>
      </c>
      <c r="L104" s="74">
        <v>39401</v>
      </c>
      <c r="M104" s="69" t="s">
        <v>9</v>
      </c>
    </row>
    <row r="105" spans="1:13" ht="12.75" customHeight="1">
      <c r="A105" s="12">
        <v>1</v>
      </c>
      <c r="B105" s="70"/>
      <c r="C105" s="13" t="s">
        <v>94</v>
      </c>
      <c r="D105" s="71">
        <v>173</v>
      </c>
      <c r="E105" s="64">
        <v>217</v>
      </c>
      <c r="F105" s="65">
        <v>174</v>
      </c>
      <c r="G105" s="65">
        <v>172</v>
      </c>
      <c r="H105" s="65">
        <v>188</v>
      </c>
      <c r="I105" s="66">
        <v>194</v>
      </c>
      <c r="J105" s="141">
        <f t="shared" si="5"/>
        <v>1118</v>
      </c>
      <c r="K105" s="73">
        <f t="shared" si="6"/>
        <v>186.33333333333334</v>
      </c>
      <c r="L105" s="74">
        <v>39402</v>
      </c>
      <c r="M105" s="69" t="s">
        <v>111</v>
      </c>
    </row>
    <row r="106" spans="1:13" ht="12.75" customHeight="1">
      <c r="A106" s="12">
        <v>1</v>
      </c>
      <c r="B106" s="70"/>
      <c r="C106" s="13" t="s">
        <v>147</v>
      </c>
      <c r="D106" s="71">
        <v>225</v>
      </c>
      <c r="E106" s="64">
        <v>193</v>
      </c>
      <c r="F106" s="65">
        <v>172</v>
      </c>
      <c r="G106" s="65">
        <v>202</v>
      </c>
      <c r="H106" s="65">
        <v>156</v>
      </c>
      <c r="I106" s="66">
        <v>165</v>
      </c>
      <c r="J106" s="72">
        <f t="shared" si="5"/>
        <v>1113</v>
      </c>
      <c r="K106" s="73">
        <f t="shared" si="6"/>
        <v>185.5</v>
      </c>
      <c r="L106" s="74">
        <v>39402</v>
      </c>
      <c r="M106" s="69" t="s">
        <v>171</v>
      </c>
    </row>
    <row r="107" spans="1:13" ht="12.75" customHeight="1">
      <c r="A107" s="12">
        <v>1</v>
      </c>
      <c r="B107" s="70"/>
      <c r="C107" s="13" t="s">
        <v>169</v>
      </c>
      <c r="D107" s="71">
        <v>188</v>
      </c>
      <c r="E107" s="64">
        <v>220</v>
      </c>
      <c r="F107" s="65">
        <v>161</v>
      </c>
      <c r="G107" s="65">
        <v>182</v>
      </c>
      <c r="H107" s="65">
        <v>181</v>
      </c>
      <c r="I107" s="66">
        <v>181</v>
      </c>
      <c r="J107" s="72">
        <f>SUM(D107:I107)</f>
        <v>1113</v>
      </c>
      <c r="K107" s="73">
        <f>AVERAGE(D107:I107)</f>
        <v>185.5</v>
      </c>
      <c r="L107" s="74">
        <v>39402</v>
      </c>
      <c r="M107" s="69" t="s">
        <v>171</v>
      </c>
    </row>
    <row r="108" spans="1:13" ht="12.75" customHeight="1">
      <c r="A108" s="17">
        <v>1</v>
      </c>
      <c r="B108" s="70"/>
      <c r="C108" s="18" t="s">
        <v>162</v>
      </c>
      <c r="D108" s="71">
        <v>209</v>
      </c>
      <c r="E108" s="64">
        <v>204</v>
      </c>
      <c r="F108" s="64">
        <v>167</v>
      </c>
      <c r="G108" s="64">
        <v>200</v>
      </c>
      <c r="H108" s="64">
        <v>167</v>
      </c>
      <c r="I108" s="82">
        <v>161</v>
      </c>
      <c r="J108" s="72">
        <f>SUM(D108:I108)</f>
        <v>1108</v>
      </c>
      <c r="K108" s="73">
        <f>AVERAGE(D108:I108)</f>
        <v>184.66666666666666</v>
      </c>
      <c r="L108" s="74">
        <v>39402</v>
      </c>
      <c r="M108" s="69" t="s">
        <v>171</v>
      </c>
    </row>
    <row r="109" spans="1:13" ht="12.75" customHeight="1">
      <c r="A109" s="12">
        <v>1</v>
      </c>
      <c r="B109" s="70"/>
      <c r="C109" s="113" t="s">
        <v>89</v>
      </c>
      <c r="D109" s="75">
        <v>210</v>
      </c>
      <c r="E109" s="76">
        <v>198</v>
      </c>
      <c r="F109" s="76">
        <v>190</v>
      </c>
      <c r="G109" s="76">
        <v>178</v>
      </c>
      <c r="H109" s="76">
        <v>161</v>
      </c>
      <c r="I109" s="77">
        <v>169</v>
      </c>
      <c r="J109" s="78">
        <f>SUM(D109:I109)</f>
        <v>1106</v>
      </c>
      <c r="K109" s="79">
        <f>AVERAGE(D109:I109)</f>
        <v>184.33333333333334</v>
      </c>
      <c r="L109" s="74">
        <v>39402</v>
      </c>
      <c r="M109" s="69" t="s">
        <v>111</v>
      </c>
    </row>
    <row r="110" spans="1:13" ht="12.75" customHeight="1">
      <c r="A110" s="12">
        <v>1</v>
      </c>
      <c r="B110" s="70"/>
      <c r="C110" s="13" t="s">
        <v>71</v>
      </c>
      <c r="D110" s="71">
        <v>172</v>
      </c>
      <c r="E110" s="64">
        <v>192</v>
      </c>
      <c r="F110" s="65">
        <v>185</v>
      </c>
      <c r="G110" s="65">
        <v>160</v>
      </c>
      <c r="H110" s="65">
        <v>196</v>
      </c>
      <c r="I110" s="66">
        <v>200</v>
      </c>
      <c r="J110" s="72">
        <f t="shared" si="5"/>
        <v>1105</v>
      </c>
      <c r="K110" s="73">
        <f t="shared" si="6"/>
        <v>184.16666666666666</v>
      </c>
      <c r="L110" s="74">
        <v>39402</v>
      </c>
      <c r="M110" s="69" t="s">
        <v>111</v>
      </c>
    </row>
    <row r="111" spans="2:14" ht="12.75" customHeight="1">
      <c r="B111" s="70"/>
      <c r="C111" s="13" t="s">
        <v>45</v>
      </c>
      <c r="D111" s="71">
        <v>182</v>
      </c>
      <c r="E111" s="64">
        <v>181</v>
      </c>
      <c r="F111" s="65">
        <v>171</v>
      </c>
      <c r="G111" s="65">
        <v>201</v>
      </c>
      <c r="H111" s="65">
        <v>193</v>
      </c>
      <c r="I111" s="66">
        <v>160</v>
      </c>
      <c r="J111" s="141">
        <f t="shared" si="5"/>
        <v>1088</v>
      </c>
      <c r="K111" s="73">
        <f t="shared" si="6"/>
        <v>181.33333333333334</v>
      </c>
      <c r="L111" s="74">
        <v>39402</v>
      </c>
      <c r="M111" s="69" t="s">
        <v>149</v>
      </c>
      <c r="N111" s="15"/>
    </row>
    <row r="112" spans="1:13" ht="12.75" customHeight="1">
      <c r="A112" s="14">
        <v>1</v>
      </c>
      <c r="B112" s="70"/>
      <c r="C112" s="13" t="s">
        <v>98</v>
      </c>
      <c r="D112" s="71">
        <v>147</v>
      </c>
      <c r="E112" s="64">
        <v>198</v>
      </c>
      <c r="F112" s="64">
        <v>172</v>
      </c>
      <c r="G112" s="64">
        <v>177</v>
      </c>
      <c r="H112" s="64">
        <v>204</v>
      </c>
      <c r="I112" s="82">
        <v>189</v>
      </c>
      <c r="J112" s="72">
        <f t="shared" si="5"/>
        <v>1087</v>
      </c>
      <c r="K112" s="73">
        <f t="shared" si="6"/>
        <v>181.16666666666666</v>
      </c>
      <c r="L112" s="74">
        <v>39402</v>
      </c>
      <c r="M112" s="69" t="s">
        <v>149</v>
      </c>
    </row>
    <row r="113" spans="1:14" s="14" customFormat="1" ht="12.75" customHeight="1">
      <c r="A113" s="12">
        <v>1</v>
      </c>
      <c r="B113" s="70"/>
      <c r="C113" s="13" t="s">
        <v>148</v>
      </c>
      <c r="D113" s="71">
        <v>157</v>
      </c>
      <c r="E113" s="64">
        <v>178</v>
      </c>
      <c r="F113" s="65">
        <v>155</v>
      </c>
      <c r="G113" s="65">
        <v>184</v>
      </c>
      <c r="H113" s="65">
        <v>198</v>
      </c>
      <c r="I113" s="66">
        <v>211</v>
      </c>
      <c r="J113" s="72">
        <f t="shared" si="5"/>
        <v>1083</v>
      </c>
      <c r="K113" s="73">
        <f t="shared" si="6"/>
        <v>180.5</v>
      </c>
      <c r="L113" s="134">
        <v>39402</v>
      </c>
      <c r="M113" s="69" t="s">
        <v>149</v>
      </c>
      <c r="N113" s="12"/>
    </row>
    <row r="114" spans="1:13" ht="12.75" customHeight="1">
      <c r="A114" s="12">
        <v>1</v>
      </c>
      <c r="B114" s="70"/>
      <c r="C114" s="127" t="s">
        <v>124</v>
      </c>
      <c r="D114" s="128">
        <v>173</v>
      </c>
      <c r="E114" s="129">
        <v>213</v>
      </c>
      <c r="F114" s="130">
        <v>196</v>
      </c>
      <c r="G114" s="130">
        <v>155</v>
      </c>
      <c r="H114" s="130">
        <v>170</v>
      </c>
      <c r="I114" s="131">
        <v>166</v>
      </c>
      <c r="J114" s="132">
        <f t="shared" si="5"/>
        <v>1073</v>
      </c>
      <c r="K114" s="133">
        <f t="shared" si="6"/>
        <v>178.83333333333334</v>
      </c>
      <c r="L114" s="74">
        <v>39402</v>
      </c>
      <c r="M114" s="105" t="s">
        <v>136</v>
      </c>
    </row>
    <row r="115" spans="1:13" ht="12.75" customHeight="1">
      <c r="A115" s="12">
        <v>1</v>
      </c>
      <c r="B115" s="70"/>
      <c r="C115" s="13" t="s">
        <v>123</v>
      </c>
      <c r="D115" s="71">
        <v>170</v>
      </c>
      <c r="E115" s="64">
        <v>214</v>
      </c>
      <c r="F115" s="65">
        <v>195</v>
      </c>
      <c r="G115" s="65">
        <v>160</v>
      </c>
      <c r="H115" s="65">
        <v>136</v>
      </c>
      <c r="I115" s="66">
        <v>191</v>
      </c>
      <c r="J115" s="72">
        <f t="shared" si="5"/>
        <v>1066</v>
      </c>
      <c r="K115" s="73">
        <f t="shared" si="6"/>
        <v>177.66666666666666</v>
      </c>
      <c r="L115" s="74">
        <v>39402</v>
      </c>
      <c r="M115" s="69" t="s">
        <v>149</v>
      </c>
    </row>
    <row r="116" spans="1:13" ht="12.75" customHeight="1">
      <c r="A116" s="14">
        <v>1</v>
      </c>
      <c r="B116" s="70"/>
      <c r="C116" s="13" t="s">
        <v>93</v>
      </c>
      <c r="D116" s="71">
        <v>201</v>
      </c>
      <c r="E116" s="64">
        <v>146</v>
      </c>
      <c r="F116" s="65">
        <v>176</v>
      </c>
      <c r="G116" s="65">
        <v>127</v>
      </c>
      <c r="H116" s="65">
        <v>203</v>
      </c>
      <c r="I116" s="66">
        <v>211</v>
      </c>
      <c r="J116" s="72">
        <f t="shared" si="5"/>
        <v>1064</v>
      </c>
      <c r="K116" s="73">
        <f t="shared" si="6"/>
        <v>177.33333333333334</v>
      </c>
      <c r="L116" s="74">
        <v>39402</v>
      </c>
      <c r="M116" s="69" t="s">
        <v>160</v>
      </c>
    </row>
    <row r="117" spans="2:14" s="15" customFormat="1" ht="12.75" customHeight="1">
      <c r="B117" s="70"/>
      <c r="C117" s="13" t="s">
        <v>122</v>
      </c>
      <c r="D117" s="71">
        <v>140</v>
      </c>
      <c r="E117" s="64">
        <v>170</v>
      </c>
      <c r="F117" s="64">
        <v>183</v>
      </c>
      <c r="G117" s="64">
        <v>183</v>
      </c>
      <c r="H117" s="64">
        <v>200</v>
      </c>
      <c r="I117" s="82">
        <v>177</v>
      </c>
      <c r="J117" s="72">
        <f t="shared" si="5"/>
        <v>1053</v>
      </c>
      <c r="K117" s="73">
        <f t="shared" si="6"/>
        <v>175.5</v>
      </c>
      <c r="L117" s="74">
        <v>39402</v>
      </c>
      <c r="M117" s="83" t="s">
        <v>136</v>
      </c>
      <c r="N117" s="12"/>
    </row>
    <row r="118" spans="1:13" ht="12.75" customHeight="1">
      <c r="A118" s="12">
        <v>1</v>
      </c>
      <c r="B118" s="70"/>
      <c r="C118" s="16" t="s">
        <v>200</v>
      </c>
      <c r="D118" s="75">
        <v>163</v>
      </c>
      <c r="E118" s="76">
        <v>135</v>
      </c>
      <c r="F118" s="80">
        <v>203</v>
      </c>
      <c r="G118" s="80">
        <v>215</v>
      </c>
      <c r="H118" s="80">
        <v>191</v>
      </c>
      <c r="I118" s="81">
        <v>144</v>
      </c>
      <c r="J118" s="78">
        <f>SUM(D118:I118)</f>
        <v>1051</v>
      </c>
      <c r="K118" s="79">
        <f>AVERAGE(D118:I118)</f>
        <v>175.16666666666666</v>
      </c>
      <c r="L118" s="74">
        <v>39402</v>
      </c>
      <c r="M118" s="69" t="s">
        <v>160</v>
      </c>
    </row>
    <row r="119" spans="1:13" ht="12.75" customHeight="1">
      <c r="A119" s="12">
        <v>1</v>
      </c>
      <c r="B119" s="70"/>
      <c r="C119" s="16" t="s">
        <v>110</v>
      </c>
      <c r="D119" s="75">
        <v>200</v>
      </c>
      <c r="E119" s="76">
        <v>147</v>
      </c>
      <c r="F119" s="80">
        <v>171</v>
      </c>
      <c r="G119" s="80">
        <v>172</v>
      </c>
      <c r="H119" s="80">
        <v>182</v>
      </c>
      <c r="I119" s="81">
        <v>169</v>
      </c>
      <c r="J119" s="78">
        <f>SUM(D119:I119)</f>
        <v>1041</v>
      </c>
      <c r="K119" s="79">
        <f>AVERAGE(D119:I119)</f>
        <v>173.5</v>
      </c>
      <c r="L119" s="74">
        <v>39402</v>
      </c>
      <c r="M119" s="83" t="s">
        <v>111</v>
      </c>
    </row>
    <row r="120" spans="1:13" ht="12.75" customHeight="1">
      <c r="A120" s="12">
        <v>1</v>
      </c>
      <c r="B120" s="70"/>
      <c r="C120" s="13" t="s">
        <v>66</v>
      </c>
      <c r="D120" s="71">
        <v>138</v>
      </c>
      <c r="E120" s="64">
        <v>190</v>
      </c>
      <c r="F120" s="65">
        <v>216</v>
      </c>
      <c r="G120" s="65">
        <v>149</v>
      </c>
      <c r="H120" s="65">
        <v>159</v>
      </c>
      <c r="I120" s="66">
        <v>187</v>
      </c>
      <c r="J120" s="72">
        <f t="shared" si="5"/>
        <v>1039</v>
      </c>
      <c r="K120" s="73">
        <f t="shared" si="6"/>
        <v>173.16666666666666</v>
      </c>
      <c r="L120" s="74">
        <v>39402</v>
      </c>
      <c r="M120" s="69" t="s">
        <v>160</v>
      </c>
    </row>
    <row r="121" spans="1:14" s="14" customFormat="1" ht="12.75" customHeight="1">
      <c r="A121" s="12">
        <v>1</v>
      </c>
      <c r="B121" s="70"/>
      <c r="C121" s="13" t="s">
        <v>211</v>
      </c>
      <c r="D121" s="71">
        <v>204</v>
      </c>
      <c r="E121" s="64">
        <v>115</v>
      </c>
      <c r="F121" s="65">
        <v>174</v>
      </c>
      <c r="G121" s="65">
        <v>171</v>
      </c>
      <c r="H121" s="65">
        <v>187</v>
      </c>
      <c r="I121" s="66">
        <v>186</v>
      </c>
      <c r="J121" s="72">
        <f>SUM(D121:I121)</f>
        <v>1037</v>
      </c>
      <c r="K121" s="73">
        <f>AVERAGE(D121:I121)</f>
        <v>172.83333333333334</v>
      </c>
      <c r="L121" s="134">
        <v>39403</v>
      </c>
      <c r="M121" s="69" t="s">
        <v>220</v>
      </c>
      <c r="N121" s="12"/>
    </row>
    <row r="122" spans="1:13" ht="12.75" customHeight="1">
      <c r="A122" s="12">
        <v>1</v>
      </c>
      <c r="B122" s="70"/>
      <c r="C122" s="16" t="s">
        <v>153</v>
      </c>
      <c r="D122" s="75">
        <v>185</v>
      </c>
      <c r="E122" s="76">
        <v>168</v>
      </c>
      <c r="F122" s="80">
        <v>202</v>
      </c>
      <c r="G122" s="80">
        <v>160</v>
      </c>
      <c r="H122" s="80">
        <v>186</v>
      </c>
      <c r="I122" s="81">
        <v>128</v>
      </c>
      <c r="J122" s="78">
        <f t="shared" si="5"/>
        <v>1029</v>
      </c>
      <c r="K122" s="79">
        <f t="shared" si="6"/>
        <v>171.5</v>
      </c>
      <c r="L122" s="74">
        <v>39401</v>
      </c>
      <c r="M122" s="69" t="s">
        <v>8</v>
      </c>
    </row>
    <row r="123" spans="2:13" ht="12.75" customHeight="1">
      <c r="B123" s="70"/>
      <c r="C123" s="13" t="s">
        <v>84</v>
      </c>
      <c r="D123" s="71">
        <v>159</v>
      </c>
      <c r="E123" s="64">
        <v>135</v>
      </c>
      <c r="F123" s="64">
        <v>163</v>
      </c>
      <c r="G123" s="64">
        <v>181</v>
      </c>
      <c r="H123" s="64">
        <v>202</v>
      </c>
      <c r="I123" s="82">
        <v>167</v>
      </c>
      <c r="J123" s="72">
        <f t="shared" si="5"/>
        <v>1007</v>
      </c>
      <c r="K123" s="73">
        <f t="shared" si="6"/>
        <v>167.83333333333334</v>
      </c>
      <c r="L123" s="74">
        <v>39403</v>
      </c>
      <c r="M123" s="83" t="s">
        <v>172</v>
      </c>
    </row>
    <row r="124" spans="1:13" ht="12.75" customHeight="1">
      <c r="A124" s="12">
        <v>1</v>
      </c>
      <c r="B124" s="70"/>
      <c r="C124" s="13" t="s">
        <v>69</v>
      </c>
      <c r="D124" s="71">
        <v>155</v>
      </c>
      <c r="E124" s="64">
        <v>171</v>
      </c>
      <c r="F124" s="65">
        <v>201</v>
      </c>
      <c r="G124" s="65">
        <v>180</v>
      </c>
      <c r="H124" s="65">
        <v>173</v>
      </c>
      <c r="I124" s="66">
        <v>127</v>
      </c>
      <c r="J124" s="72">
        <f t="shared" si="5"/>
        <v>1007</v>
      </c>
      <c r="K124" s="73">
        <f t="shared" si="6"/>
        <v>167.83333333333334</v>
      </c>
      <c r="L124" s="74">
        <v>39403</v>
      </c>
      <c r="M124" s="83" t="s">
        <v>172</v>
      </c>
    </row>
    <row r="125" spans="1:13" ht="12.75" customHeight="1">
      <c r="A125" s="14">
        <v>1</v>
      </c>
      <c r="B125" s="70"/>
      <c r="C125" s="13" t="s">
        <v>72</v>
      </c>
      <c r="D125" s="71">
        <v>204</v>
      </c>
      <c r="E125" s="64">
        <v>148</v>
      </c>
      <c r="F125" s="65">
        <v>167</v>
      </c>
      <c r="G125" s="65">
        <v>172</v>
      </c>
      <c r="H125" s="65">
        <v>154</v>
      </c>
      <c r="I125" s="66">
        <v>159</v>
      </c>
      <c r="J125" s="72">
        <f t="shared" si="5"/>
        <v>1004</v>
      </c>
      <c r="K125" s="73">
        <f t="shared" si="6"/>
        <v>167.33333333333334</v>
      </c>
      <c r="L125" s="74">
        <v>39403</v>
      </c>
      <c r="M125" s="83" t="s">
        <v>172</v>
      </c>
    </row>
    <row r="126" spans="1:13" ht="12.75" customHeight="1">
      <c r="A126" s="14">
        <v>1</v>
      </c>
      <c r="B126" s="70"/>
      <c r="C126" s="13" t="s">
        <v>114</v>
      </c>
      <c r="D126" s="71">
        <v>155</v>
      </c>
      <c r="E126" s="64">
        <v>134</v>
      </c>
      <c r="F126" s="64">
        <v>180</v>
      </c>
      <c r="G126" s="64">
        <v>198</v>
      </c>
      <c r="H126" s="64">
        <v>142</v>
      </c>
      <c r="I126" s="82">
        <v>169</v>
      </c>
      <c r="J126" s="72">
        <f>SUM(D126:I126)</f>
        <v>978</v>
      </c>
      <c r="K126" s="73">
        <f>AVERAGE(D126:I126)</f>
        <v>163</v>
      </c>
      <c r="L126" s="74">
        <v>39402</v>
      </c>
      <c r="M126" s="69" t="s">
        <v>171</v>
      </c>
    </row>
    <row r="127" spans="1:13" ht="12.75" customHeight="1">
      <c r="A127" s="12">
        <v>1</v>
      </c>
      <c r="B127" s="70"/>
      <c r="C127" s="16" t="s">
        <v>109</v>
      </c>
      <c r="D127" s="75">
        <v>161</v>
      </c>
      <c r="E127" s="76">
        <v>203</v>
      </c>
      <c r="F127" s="80">
        <v>169</v>
      </c>
      <c r="G127" s="80">
        <v>151</v>
      </c>
      <c r="H127" s="80">
        <v>170</v>
      </c>
      <c r="I127" s="81">
        <v>107</v>
      </c>
      <c r="J127" s="78">
        <f>SUM(D127:I127)</f>
        <v>961</v>
      </c>
      <c r="K127" s="79">
        <f>AVERAGE(D127:I127)</f>
        <v>160.16666666666666</v>
      </c>
      <c r="L127" s="74">
        <v>39402</v>
      </c>
      <c r="M127" s="83" t="s">
        <v>111</v>
      </c>
    </row>
    <row r="128" spans="1:13" ht="12.75" customHeight="1">
      <c r="A128" s="12">
        <v>1</v>
      </c>
      <c r="B128" s="70"/>
      <c r="C128" s="13" t="s">
        <v>132</v>
      </c>
      <c r="D128" s="71">
        <v>193</v>
      </c>
      <c r="E128" s="64">
        <v>167</v>
      </c>
      <c r="F128" s="64">
        <v>196</v>
      </c>
      <c r="G128" s="64">
        <v>110</v>
      </c>
      <c r="H128" s="64">
        <v>130</v>
      </c>
      <c r="I128" s="82">
        <v>147</v>
      </c>
      <c r="J128" s="141">
        <f t="shared" si="5"/>
        <v>943</v>
      </c>
      <c r="K128" s="73">
        <f t="shared" si="6"/>
        <v>157.16666666666666</v>
      </c>
      <c r="L128" s="74">
        <v>39403</v>
      </c>
      <c r="M128" s="83" t="s">
        <v>172</v>
      </c>
    </row>
    <row r="129" spans="1:13" ht="12.75" customHeight="1">
      <c r="A129" s="14">
        <v>1</v>
      </c>
      <c r="B129" s="70"/>
      <c r="C129" s="16" t="s">
        <v>116</v>
      </c>
      <c r="D129" s="75">
        <v>131</v>
      </c>
      <c r="E129" s="76">
        <v>208</v>
      </c>
      <c r="F129" s="76">
        <v>137</v>
      </c>
      <c r="G129" s="76">
        <v>119</v>
      </c>
      <c r="H129" s="76">
        <v>210</v>
      </c>
      <c r="I129" s="77">
        <v>135</v>
      </c>
      <c r="J129" s="78">
        <f t="shared" si="5"/>
        <v>940</v>
      </c>
      <c r="K129" s="79">
        <f t="shared" si="6"/>
        <v>156.66666666666666</v>
      </c>
      <c r="L129" s="74">
        <v>39403</v>
      </c>
      <c r="M129" s="69" t="s">
        <v>185</v>
      </c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conditionalFormatting sqref="D340:I65536 D1:I1 D79:I101">
    <cfRule type="cellIs" priority="1" dxfId="0" operator="between" stopIfTrue="1">
      <formula>200</formula>
      <formula>299</formula>
    </cfRule>
  </conditionalFormatting>
  <conditionalFormatting sqref="D296:I339 J305:J309 J299:J303 K284:K65536 D284:I294 K1 K192:K204 K79 D218:I220 J80:K101 D177:K179 D102:K111 D192:I204 D37:K78 K218:K220 D188:K190 D158:K158 D156:K156 D153:K154 D151:K151 D149:K149 D135:K135 D146:K146 D143:K144 D140:K140 D138:K138 D113:K133 D19:K35 J192 D181:K186 D160:K168 D170:K17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B1">
      <selection activeCell="B2" sqref="B2"/>
    </sheetView>
  </sheetViews>
  <sheetFormatPr defaultColWidth="9.140625" defaultRowHeight="12.75"/>
  <cols>
    <col min="1" max="1" width="4.140625" style="12" hidden="1" customWidth="1"/>
    <col min="2" max="2" width="4.140625" style="22" customWidth="1"/>
    <col min="3" max="3" width="28.00390625" style="23" customWidth="1"/>
    <col min="4" max="7" width="6.8515625" style="24" customWidth="1"/>
    <col min="8" max="9" width="6.57421875" style="24" customWidth="1"/>
    <col min="10" max="10" width="7.28125" style="25" customWidth="1"/>
    <col min="11" max="11" width="10.00390625" style="26" customWidth="1"/>
    <col min="12" max="12" width="9.7109375" style="24" hidden="1" customWidth="1"/>
    <col min="13" max="13" width="6.57421875" style="27" hidden="1" customWidth="1"/>
    <col min="14" max="15" width="9.140625" style="12" customWidth="1"/>
    <col min="16" max="16384" width="9.140625" style="12" customWidth="1"/>
  </cols>
  <sheetData>
    <row r="1" spans="2:19" s="1" customFormat="1" ht="25.5" customHeight="1" thickBot="1">
      <c r="B1" s="2"/>
      <c r="C1" s="3" t="s">
        <v>41</v>
      </c>
      <c r="D1" s="4"/>
      <c r="E1" s="4"/>
      <c r="F1" s="5"/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 customHeight="1">
      <c r="A2" s="12" t="s">
        <v>1</v>
      </c>
      <c r="B2" s="63"/>
      <c r="C2" s="13" t="s">
        <v>2</v>
      </c>
      <c r="D2" s="64">
        <v>1</v>
      </c>
      <c r="E2" s="64">
        <v>2</v>
      </c>
      <c r="F2" s="65">
        <v>3</v>
      </c>
      <c r="G2" s="65">
        <v>4</v>
      </c>
      <c r="H2" s="65">
        <v>5</v>
      </c>
      <c r="I2" s="66">
        <v>6</v>
      </c>
      <c r="J2" s="67" t="s">
        <v>3</v>
      </c>
      <c r="K2" s="68" t="s">
        <v>4</v>
      </c>
      <c r="L2" s="64" t="s">
        <v>5</v>
      </c>
      <c r="M2" s="69" t="s">
        <v>6</v>
      </c>
    </row>
    <row r="3" spans="1:13" ht="12.75" customHeight="1">
      <c r="A3" s="12">
        <v>1</v>
      </c>
      <c r="B3" s="70">
        <v>1</v>
      </c>
      <c r="C3" s="20" t="s">
        <v>208</v>
      </c>
      <c r="D3" s="86">
        <v>194</v>
      </c>
      <c r="E3" s="87">
        <v>237</v>
      </c>
      <c r="F3" s="88">
        <v>246</v>
      </c>
      <c r="G3" s="88">
        <v>224</v>
      </c>
      <c r="H3" s="88">
        <v>157</v>
      </c>
      <c r="I3" s="89">
        <v>202</v>
      </c>
      <c r="J3" s="90">
        <f aca="true" t="shared" si="0" ref="J3:J15">SUM(D3:I3)</f>
        <v>1260</v>
      </c>
      <c r="K3" s="91">
        <f aca="true" t="shared" si="1" ref="K3:K15">AVERAGE(D3:I3)</f>
        <v>210</v>
      </c>
      <c r="L3" s="74">
        <v>39403</v>
      </c>
      <c r="M3" s="69" t="s">
        <v>209</v>
      </c>
    </row>
    <row r="4" spans="1:14" ht="12.75" customHeight="1">
      <c r="A4" s="12">
        <v>1</v>
      </c>
      <c r="B4" s="70">
        <v>2</v>
      </c>
      <c r="C4" s="19" t="s">
        <v>131</v>
      </c>
      <c r="D4" s="86">
        <v>205</v>
      </c>
      <c r="E4" s="87">
        <v>181</v>
      </c>
      <c r="F4" s="87">
        <v>204</v>
      </c>
      <c r="G4" s="87">
        <v>190</v>
      </c>
      <c r="H4" s="87">
        <v>236</v>
      </c>
      <c r="I4" s="92">
        <v>222</v>
      </c>
      <c r="J4" s="90">
        <f t="shared" si="0"/>
        <v>1238</v>
      </c>
      <c r="K4" s="91">
        <f t="shared" si="1"/>
        <v>206.33333333333334</v>
      </c>
      <c r="L4" s="74">
        <v>39402</v>
      </c>
      <c r="M4" s="69" t="s">
        <v>136</v>
      </c>
      <c r="N4" s="17"/>
    </row>
    <row r="5" spans="1:13" ht="12.75" customHeight="1">
      <c r="A5" s="12">
        <v>1</v>
      </c>
      <c r="B5" s="70">
        <v>3</v>
      </c>
      <c r="C5" s="20" t="s">
        <v>231</v>
      </c>
      <c r="D5" s="86">
        <v>226</v>
      </c>
      <c r="E5" s="87">
        <v>169</v>
      </c>
      <c r="F5" s="88">
        <v>223</v>
      </c>
      <c r="G5" s="88">
        <v>180</v>
      </c>
      <c r="H5" s="88">
        <v>203</v>
      </c>
      <c r="I5" s="89">
        <v>207</v>
      </c>
      <c r="J5" s="90">
        <f t="shared" si="0"/>
        <v>1208</v>
      </c>
      <c r="K5" s="91">
        <f t="shared" si="1"/>
        <v>201.33333333333334</v>
      </c>
      <c r="L5" s="74">
        <v>39403</v>
      </c>
      <c r="M5" s="69" t="s">
        <v>220</v>
      </c>
    </row>
    <row r="6" spans="1:13" ht="12.75" customHeight="1">
      <c r="A6" s="12">
        <v>1</v>
      </c>
      <c r="B6" s="70">
        <v>4</v>
      </c>
      <c r="C6" s="20" t="s">
        <v>85</v>
      </c>
      <c r="D6" s="86">
        <v>169</v>
      </c>
      <c r="E6" s="87">
        <v>184</v>
      </c>
      <c r="F6" s="87">
        <v>166</v>
      </c>
      <c r="G6" s="87">
        <v>223</v>
      </c>
      <c r="H6" s="87">
        <v>220</v>
      </c>
      <c r="I6" s="92">
        <v>199</v>
      </c>
      <c r="J6" s="90">
        <f>SUM(D6:I6)</f>
        <v>1161</v>
      </c>
      <c r="K6" s="91">
        <f>AVERAGE(D6:I6)</f>
        <v>193.5</v>
      </c>
      <c r="L6" s="74">
        <v>39401</v>
      </c>
      <c r="M6" s="69" t="s">
        <v>10</v>
      </c>
    </row>
    <row r="7" spans="1:13" ht="12.75" customHeight="1">
      <c r="A7" s="12">
        <v>1</v>
      </c>
      <c r="B7" s="70">
        <v>5</v>
      </c>
      <c r="C7" s="106" t="s">
        <v>232</v>
      </c>
      <c r="D7" s="107">
        <v>174</v>
      </c>
      <c r="E7" s="108">
        <v>166</v>
      </c>
      <c r="F7" s="109">
        <v>236</v>
      </c>
      <c r="G7" s="109">
        <v>221</v>
      </c>
      <c r="H7" s="109">
        <v>176</v>
      </c>
      <c r="I7" s="110">
        <v>210</v>
      </c>
      <c r="J7" s="111">
        <f>SUM(D7:I7)</f>
        <v>1183</v>
      </c>
      <c r="K7" s="112">
        <f>AVERAGE(D7:I7)</f>
        <v>197.16666666666666</v>
      </c>
      <c r="L7" s="74">
        <v>39403</v>
      </c>
      <c r="M7" s="69" t="s">
        <v>220</v>
      </c>
    </row>
    <row r="8" spans="1:13" ht="12.75" customHeight="1">
      <c r="A8" s="12">
        <v>1</v>
      </c>
      <c r="B8" s="70">
        <v>6</v>
      </c>
      <c r="C8" s="20" t="s">
        <v>115</v>
      </c>
      <c r="D8" s="86">
        <v>170</v>
      </c>
      <c r="E8" s="87">
        <v>232</v>
      </c>
      <c r="F8" s="88">
        <v>180</v>
      </c>
      <c r="G8" s="88">
        <v>185</v>
      </c>
      <c r="H8" s="88">
        <v>200</v>
      </c>
      <c r="I8" s="89">
        <v>168</v>
      </c>
      <c r="J8" s="90">
        <f>SUM(D8:I8)</f>
        <v>1135</v>
      </c>
      <c r="K8" s="91">
        <f>AVERAGE(D8:I8)</f>
        <v>189.16666666666666</v>
      </c>
      <c r="L8" s="74">
        <v>39402</v>
      </c>
      <c r="M8" s="69" t="s">
        <v>171</v>
      </c>
    </row>
    <row r="9" spans="1:13" ht="12.75" customHeight="1">
      <c r="A9" s="12">
        <v>1</v>
      </c>
      <c r="B9" s="70">
        <v>7</v>
      </c>
      <c r="C9" s="20" t="s">
        <v>214</v>
      </c>
      <c r="D9" s="86">
        <v>202</v>
      </c>
      <c r="E9" s="87">
        <v>173</v>
      </c>
      <c r="F9" s="88">
        <v>210</v>
      </c>
      <c r="G9" s="88">
        <v>209</v>
      </c>
      <c r="H9" s="88">
        <v>202</v>
      </c>
      <c r="I9" s="89">
        <v>173</v>
      </c>
      <c r="J9" s="90">
        <f>SUM(D9:I9)</f>
        <v>1169</v>
      </c>
      <c r="K9" s="91">
        <f>AVERAGE(D9:I9)</f>
        <v>194.83333333333334</v>
      </c>
      <c r="L9" s="74">
        <v>39403</v>
      </c>
      <c r="M9" s="69" t="s">
        <v>220</v>
      </c>
    </row>
    <row r="10" spans="1:13" ht="12.75" customHeight="1">
      <c r="A10" s="12">
        <v>1</v>
      </c>
      <c r="B10" s="70">
        <v>8</v>
      </c>
      <c r="C10" s="106" t="s">
        <v>179</v>
      </c>
      <c r="D10" s="107">
        <v>178</v>
      </c>
      <c r="E10" s="108">
        <v>254</v>
      </c>
      <c r="F10" s="109">
        <v>167</v>
      </c>
      <c r="G10" s="109">
        <v>197</v>
      </c>
      <c r="H10" s="109">
        <v>155</v>
      </c>
      <c r="I10" s="110">
        <v>196</v>
      </c>
      <c r="J10" s="111">
        <f>SUM(D10:I10)</f>
        <v>1147</v>
      </c>
      <c r="K10" s="112">
        <f>AVERAGE(D10:I10)</f>
        <v>191.16666666666666</v>
      </c>
      <c r="L10" s="74">
        <v>39403</v>
      </c>
      <c r="M10" s="69" t="s">
        <v>185</v>
      </c>
    </row>
    <row r="11" spans="1:13" ht="12.75" customHeight="1">
      <c r="A11" s="12">
        <v>1</v>
      </c>
      <c r="B11" s="70">
        <v>9</v>
      </c>
      <c r="C11" s="20" t="s">
        <v>233</v>
      </c>
      <c r="D11" s="86">
        <v>212</v>
      </c>
      <c r="E11" s="87">
        <v>214</v>
      </c>
      <c r="F11" s="88">
        <v>161</v>
      </c>
      <c r="G11" s="88">
        <v>192</v>
      </c>
      <c r="H11" s="88">
        <v>171</v>
      </c>
      <c r="I11" s="89">
        <v>189</v>
      </c>
      <c r="J11" s="90">
        <f>SUM(D11:I11)</f>
        <v>1139</v>
      </c>
      <c r="K11" s="91">
        <f>AVERAGE(D11:I11)</f>
        <v>189.83333333333334</v>
      </c>
      <c r="L11" s="74">
        <v>39403</v>
      </c>
      <c r="M11" s="69" t="s">
        <v>185</v>
      </c>
    </row>
    <row r="12" spans="2:16" ht="12.75" customHeight="1">
      <c r="B12" s="70">
        <v>10</v>
      </c>
      <c r="C12" s="20" t="s">
        <v>234</v>
      </c>
      <c r="D12" s="86">
        <v>166</v>
      </c>
      <c r="E12" s="87">
        <v>173</v>
      </c>
      <c r="F12" s="88">
        <v>168</v>
      </c>
      <c r="G12" s="88">
        <v>212</v>
      </c>
      <c r="H12" s="88">
        <v>246</v>
      </c>
      <c r="I12" s="89">
        <v>169</v>
      </c>
      <c r="J12" s="90">
        <f>SUM(D12:I12)</f>
        <v>1134</v>
      </c>
      <c r="K12" s="91">
        <f>AVERAGE(D12:I12)</f>
        <v>189</v>
      </c>
      <c r="L12" s="74">
        <v>39403</v>
      </c>
      <c r="M12" s="69" t="s">
        <v>209</v>
      </c>
      <c r="N12" s="47"/>
      <c r="O12" s="163"/>
      <c r="P12" s="47"/>
    </row>
    <row r="13" spans="1:15" ht="12.75" customHeight="1">
      <c r="A13" s="12">
        <v>1</v>
      </c>
      <c r="B13" s="70">
        <v>11</v>
      </c>
      <c r="C13" s="20" t="s">
        <v>127</v>
      </c>
      <c r="D13" s="86">
        <v>190</v>
      </c>
      <c r="E13" s="87">
        <v>170</v>
      </c>
      <c r="F13" s="87">
        <v>212</v>
      </c>
      <c r="G13" s="87">
        <v>178</v>
      </c>
      <c r="H13" s="87">
        <v>191</v>
      </c>
      <c r="I13" s="92">
        <v>193</v>
      </c>
      <c r="J13" s="90">
        <f t="shared" si="0"/>
        <v>1134</v>
      </c>
      <c r="K13" s="91">
        <f t="shared" si="1"/>
        <v>189</v>
      </c>
      <c r="L13" s="74">
        <v>39402</v>
      </c>
      <c r="M13" s="69" t="s">
        <v>136</v>
      </c>
      <c r="N13" s="47"/>
      <c r="O13" s="163"/>
    </row>
    <row r="14" spans="2:16" ht="12.75" customHeight="1">
      <c r="B14" s="70">
        <v>12</v>
      </c>
      <c r="C14" s="20" t="s">
        <v>235</v>
      </c>
      <c r="D14" s="86">
        <v>203</v>
      </c>
      <c r="E14" s="87">
        <v>202</v>
      </c>
      <c r="F14" s="88">
        <v>215</v>
      </c>
      <c r="G14" s="88">
        <v>161</v>
      </c>
      <c r="H14" s="88">
        <v>195</v>
      </c>
      <c r="I14" s="89">
        <v>158</v>
      </c>
      <c r="J14" s="90">
        <f t="shared" si="0"/>
        <v>1134</v>
      </c>
      <c r="K14" s="91">
        <f t="shared" si="1"/>
        <v>189</v>
      </c>
      <c r="L14" s="74">
        <v>39402</v>
      </c>
      <c r="M14" s="69" t="s">
        <v>160</v>
      </c>
      <c r="N14" s="47"/>
      <c r="O14" s="163"/>
      <c r="P14" s="47"/>
    </row>
    <row r="15" spans="2:16" s="17" customFormat="1" ht="12.75" customHeight="1">
      <c r="B15" s="126">
        <v>13</v>
      </c>
      <c r="C15" s="157" t="s">
        <v>142</v>
      </c>
      <c r="D15" s="158">
        <v>143</v>
      </c>
      <c r="E15" s="159">
        <v>202</v>
      </c>
      <c r="F15" s="183">
        <v>226</v>
      </c>
      <c r="G15" s="183">
        <v>194</v>
      </c>
      <c r="H15" s="183">
        <v>191</v>
      </c>
      <c r="I15" s="184">
        <v>174</v>
      </c>
      <c r="J15" s="143">
        <f t="shared" si="0"/>
        <v>1130</v>
      </c>
      <c r="K15" s="160">
        <f t="shared" si="1"/>
        <v>188.33333333333334</v>
      </c>
      <c r="L15" s="139">
        <v>39402</v>
      </c>
      <c r="M15" s="185" t="s">
        <v>149</v>
      </c>
      <c r="N15" s="47"/>
      <c r="O15" s="163"/>
      <c r="P15" s="163"/>
    </row>
    <row r="16" spans="2:13" ht="12.75" customHeight="1">
      <c r="B16" s="70">
        <v>14</v>
      </c>
      <c r="C16" s="20" t="s">
        <v>236</v>
      </c>
      <c r="D16" s="86">
        <v>212</v>
      </c>
      <c r="E16" s="87">
        <v>183</v>
      </c>
      <c r="F16" s="88">
        <v>178</v>
      </c>
      <c r="G16" s="88">
        <v>188</v>
      </c>
      <c r="H16" s="88">
        <v>185</v>
      </c>
      <c r="I16" s="89">
        <v>173</v>
      </c>
      <c r="J16" s="90">
        <f aca="true" t="shared" si="2" ref="J16:J36">SUM(D16:I16)</f>
        <v>1119</v>
      </c>
      <c r="K16" s="91">
        <f aca="true" t="shared" si="3" ref="K16:K36">AVERAGE(D16:I16)</f>
        <v>186.5</v>
      </c>
      <c r="L16" s="74">
        <v>39403</v>
      </c>
      <c r="M16" s="69" t="s">
        <v>209</v>
      </c>
    </row>
    <row r="17" spans="2:14" s="15" customFormat="1" ht="12.75" customHeight="1">
      <c r="B17" s="70">
        <v>15</v>
      </c>
      <c r="C17" s="20" t="s">
        <v>48</v>
      </c>
      <c r="D17" s="86">
        <v>160</v>
      </c>
      <c r="E17" s="87">
        <v>194</v>
      </c>
      <c r="F17" s="135">
        <v>225</v>
      </c>
      <c r="G17" s="87">
        <v>170</v>
      </c>
      <c r="H17" s="87">
        <v>173</v>
      </c>
      <c r="I17" s="136">
        <v>194</v>
      </c>
      <c r="J17" s="90">
        <f t="shared" si="2"/>
        <v>1116</v>
      </c>
      <c r="K17" s="91">
        <f t="shared" si="3"/>
        <v>186</v>
      </c>
      <c r="L17" s="74">
        <v>39401</v>
      </c>
      <c r="M17" s="69" t="s">
        <v>9</v>
      </c>
      <c r="N17" s="12"/>
    </row>
    <row r="18" spans="2:13" ht="12.75" customHeight="1">
      <c r="B18" s="70">
        <v>16</v>
      </c>
      <c r="C18" s="20" t="s">
        <v>175</v>
      </c>
      <c r="D18" s="86">
        <v>225</v>
      </c>
      <c r="E18" s="87">
        <v>214</v>
      </c>
      <c r="F18" s="88">
        <v>184</v>
      </c>
      <c r="G18" s="88">
        <v>166</v>
      </c>
      <c r="H18" s="88">
        <v>160</v>
      </c>
      <c r="I18" s="89">
        <v>161</v>
      </c>
      <c r="J18" s="90">
        <f t="shared" si="2"/>
        <v>1110</v>
      </c>
      <c r="K18" s="91">
        <f t="shared" si="3"/>
        <v>185</v>
      </c>
      <c r="L18" s="74">
        <v>39403</v>
      </c>
      <c r="M18" s="69" t="s">
        <v>185</v>
      </c>
    </row>
    <row r="19" spans="1:13" ht="12.75" customHeight="1">
      <c r="A19" s="12">
        <v>1</v>
      </c>
      <c r="B19" s="70">
        <v>17</v>
      </c>
      <c r="C19" s="19" t="s">
        <v>55</v>
      </c>
      <c r="D19" s="86">
        <v>125</v>
      </c>
      <c r="E19" s="87">
        <v>145</v>
      </c>
      <c r="F19" s="88">
        <v>199</v>
      </c>
      <c r="G19" s="88">
        <v>251</v>
      </c>
      <c r="H19" s="88">
        <v>209</v>
      </c>
      <c r="I19" s="89">
        <v>172</v>
      </c>
      <c r="J19" s="90">
        <f t="shared" si="2"/>
        <v>1101</v>
      </c>
      <c r="K19" s="91">
        <f t="shared" si="3"/>
        <v>183.5</v>
      </c>
      <c r="L19" s="74">
        <v>39401</v>
      </c>
      <c r="M19" s="69" t="s">
        <v>7</v>
      </c>
    </row>
    <row r="20" spans="1:13" ht="12.75" customHeight="1">
      <c r="A20" s="12">
        <v>1</v>
      </c>
      <c r="B20" s="70">
        <v>18</v>
      </c>
      <c r="C20" s="20" t="s">
        <v>44</v>
      </c>
      <c r="D20" s="86">
        <v>227</v>
      </c>
      <c r="E20" s="87">
        <v>187</v>
      </c>
      <c r="F20" s="88">
        <v>165</v>
      </c>
      <c r="G20" s="88">
        <v>169</v>
      </c>
      <c r="H20" s="88">
        <v>159</v>
      </c>
      <c r="I20" s="89">
        <v>191</v>
      </c>
      <c r="J20" s="90">
        <f t="shared" si="2"/>
        <v>1098</v>
      </c>
      <c r="K20" s="91">
        <f t="shared" si="3"/>
        <v>183</v>
      </c>
      <c r="L20" s="74">
        <v>39401</v>
      </c>
      <c r="M20" s="69" t="s">
        <v>9</v>
      </c>
    </row>
    <row r="21" spans="1:13" ht="12.75" customHeight="1">
      <c r="A21" s="12">
        <v>1</v>
      </c>
      <c r="B21" s="70">
        <v>19</v>
      </c>
      <c r="C21" s="20" t="s">
        <v>126</v>
      </c>
      <c r="D21" s="86">
        <v>177</v>
      </c>
      <c r="E21" s="87">
        <v>194</v>
      </c>
      <c r="F21" s="88">
        <v>187</v>
      </c>
      <c r="G21" s="88">
        <v>164</v>
      </c>
      <c r="H21" s="88">
        <v>189</v>
      </c>
      <c r="I21" s="89">
        <v>180</v>
      </c>
      <c r="J21" s="90">
        <f t="shared" si="2"/>
        <v>1091</v>
      </c>
      <c r="K21" s="91">
        <f t="shared" si="3"/>
        <v>181.83333333333334</v>
      </c>
      <c r="L21" s="74">
        <v>39402</v>
      </c>
      <c r="M21" s="137" t="s">
        <v>136</v>
      </c>
    </row>
    <row r="22" spans="1:14" s="14" customFormat="1" ht="12.75" customHeight="1">
      <c r="A22" s="12">
        <v>1</v>
      </c>
      <c r="B22" s="70">
        <v>20</v>
      </c>
      <c r="C22" s="20" t="s">
        <v>57</v>
      </c>
      <c r="D22" s="86">
        <v>235</v>
      </c>
      <c r="E22" s="87">
        <v>192</v>
      </c>
      <c r="F22" s="88">
        <v>128</v>
      </c>
      <c r="G22" s="88">
        <v>190</v>
      </c>
      <c r="H22" s="88">
        <v>151</v>
      </c>
      <c r="I22" s="89">
        <v>179</v>
      </c>
      <c r="J22" s="90">
        <f t="shared" si="2"/>
        <v>1075</v>
      </c>
      <c r="K22" s="91">
        <f t="shared" si="3"/>
        <v>179.16666666666666</v>
      </c>
      <c r="L22" s="74">
        <v>39401</v>
      </c>
      <c r="M22" s="69" t="s">
        <v>7</v>
      </c>
      <c r="N22" s="12"/>
    </row>
    <row r="23" spans="1:13" ht="12.75" customHeight="1">
      <c r="A23" s="12">
        <v>1</v>
      </c>
      <c r="B23" s="70">
        <f>B22+1</f>
        <v>21</v>
      </c>
      <c r="C23" s="106" t="s">
        <v>183</v>
      </c>
      <c r="D23" s="107">
        <v>178</v>
      </c>
      <c r="E23" s="108">
        <v>151</v>
      </c>
      <c r="F23" s="109">
        <v>177</v>
      </c>
      <c r="G23" s="109">
        <v>193</v>
      </c>
      <c r="H23" s="109">
        <v>165</v>
      </c>
      <c r="I23" s="110">
        <v>209</v>
      </c>
      <c r="J23" s="111">
        <f t="shared" si="2"/>
        <v>1073</v>
      </c>
      <c r="K23" s="112">
        <f t="shared" si="3"/>
        <v>178.83333333333334</v>
      </c>
      <c r="L23" s="74">
        <v>39403</v>
      </c>
      <c r="M23" s="69" t="s">
        <v>185</v>
      </c>
    </row>
    <row r="24" spans="1:13" ht="12.75" customHeight="1">
      <c r="A24" s="12">
        <v>1</v>
      </c>
      <c r="B24" s="70">
        <v>22</v>
      </c>
      <c r="C24" s="20" t="s">
        <v>237</v>
      </c>
      <c r="D24" s="86">
        <v>190</v>
      </c>
      <c r="E24" s="87">
        <v>181</v>
      </c>
      <c r="F24" s="88">
        <v>182</v>
      </c>
      <c r="G24" s="88">
        <v>123</v>
      </c>
      <c r="H24" s="88">
        <v>187</v>
      </c>
      <c r="I24" s="89">
        <v>208</v>
      </c>
      <c r="J24" s="90">
        <f t="shared" si="2"/>
        <v>1071</v>
      </c>
      <c r="K24" s="91">
        <f t="shared" si="3"/>
        <v>178.5</v>
      </c>
      <c r="L24" s="74">
        <v>39403</v>
      </c>
      <c r="M24" s="83" t="s">
        <v>172</v>
      </c>
    </row>
    <row r="25" spans="1:14" s="14" customFormat="1" ht="12.75" customHeight="1">
      <c r="A25" s="12">
        <v>1</v>
      </c>
      <c r="B25" s="70">
        <v>23</v>
      </c>
      <c r="C25" s="20" t="s">
        <v>196</v>
      </c>
      <c r="D25" s="86">
        <v>163</v>
      </c>
      <c r="E25" s="87">
        <v>199</v>
      </c>
      <c r="F25" s="88">
        <v>157</v>
      </c>
      <c r="G25" s="88">
        <v>216</v>
      </c>
      <c r="H25" s="88">
        <v>158</v>
      </c>
      <c r="I25" s="89">
        <v>155</v>
      </c>
      <c r="J25" s="90">
        <f t="shared" si="2"/>
        <v>1048</v>
      </c>
      <c r="K25" s="91">
        <f t="shared" si="3"/>
        <v>174.66666666666666</v>
      </c>
      <c r="L25" s="134">
        <v>39403</v>
      </c>
      <c r="M25" s="69" t="s">
        <v>192</v>
      </c>
      <c r="N25" s="12"/>
    </row>
    <row r="26" spans="1:14" s="14" customFormat="1" ht="12.75" customHeight="1">
      <c r="A26" s="12">
        <v>1</v>
      </c>
      <c r="B26" s="70">
        <f>B25+1</f>
        <v>24</v>
      </c>
      <c r="C26" s="20" t="s">
        <v>238</v>
      </c>
      <c r="D26" s="86">
        <v>159</v>
      </c>
      <c r="E26" s="87">
        <v>205</v>
      </c>
      <c r="F26" s="88">
        <v>188</v>
      </c>
      <c r="G26" s="88">
        <v>134</v>
      </c>
      <c r="H26" s="88">
        <v>135</v>
      </c>
      <c r="I26" s="89">
        <v>226</v>
      </c>
      <c r="J26" s="90">
        <f t="shared" si="2"/>
        <v>1047</v>
      </c>
      <c r="K26" s="91">
        <f t="shared" si="3"/>
        <v>174.5</v>
      </c>
      <c r="L26" s="134">
        <v>39402</v>
      </c>
      <c r="M26" s="69" t="s">
        <v>160</v>
      </c>
      <c r="N26" s="12"/>
    </row>
    <row r="27" spans="1:13" ht="12.75" customHeight="1">
      <c r="A27" s="12">
        <v>1</v>
      </c>
      <c r="B27" s="70">
        <v>24</v>
      </c>
      <c r="C27" s="20" t="s">
        <v>138</v>
      </c>
      <c r="D27" s="86">
        <v>146</v>
      </c>
      <c r="E27" s="87">
        <v>172</v>
      </c>
      <c r="F27" s="88">
        <v>156</v>
      </c>
      <c r="G27" s="88">
        <v>223</v>
      </c>
      <c r="H27" s="88">
        <v>156</v>
      </c>
      <c r="I27" s="89">
        <v>194</v>
      </c>
      <c r="J27" s="90">
        <f t="shared" si="2"/>
        <v>1047</v>
      </c>
      <c r="K27" s="91">
        <f t="shared" si="3"/>
        <v>174.5</v>
      </c>
      <c r="L27" s="114">
        <v>39402</v>
      </c>
      <c r="M27" s="115" t="s">
        <v>149</v>
      </c>
    </row>
    <row r="28" spans="1:13" ht="12.75" customHeight="1">
      <c r="A28" s="14">
        <v>1</v>
      </c>
      <c r="B28" s="70">
        <v>26</v>
      </c>
      <c r="C28" s="20" t="s">
        <v>53</v>
      </c>
      <c r="D28" s="86">
        <v>159</v>
      </c>
      <c r="E28" s="87">
        <v>162</v>
      </c>
      <c r="F28" s="88">
        <v>184</v>
      </c>
      <c r="G28" s="88">
        <v>171</v>
      </c>
      <c r="H28" s="88">
        <v>190</v>
      </c>
      <c r="I28" s="89">
        <v>172</v>
      </c>
      <c r="J28" s="90">
        <f t="shared" si="2"/>
        <v>1038</v>
      </c>
      <c r="K28" s="91">
        <f t="shared" si="3"/>
        <v>173</v>
      </c>
      <c r="L28" s="74">
        <v>39401</v>
      </c>
      <c r="M28" s="69" t="s">
        <v>9</v>
      </c>
    </row>
    <row r="29" spans="1:13" ht="12.75" customHeight="1">
      <c r="A29" s="12">
        <v>1</v>
      </c>
      <c r="B29" s="70">
        <v>27</v>
      </c>
      <c r="C29" s="20" t="s">
        <v>239</v>
      </c>
      <c r="D29" s="86">
        <v>167</v>
      </c>
      <c r="E29" s="87">
        <v>164</v>
      </c>
      <c r="F29" s="88">
        <v>171</v>
      </c>
      <c r="G29" s="88">
        <v>165</v>
      </c>
      <c r="H29" s="88">
        <v>178</v>
      </c>
      <c r="I29" s="89">
        <v>185</v>
      </c>
      <c r="J29" s="90">
        <f t="shared" si="2"/>
        <v>1030</v>
      </c>
      <c r="K29" s="91">
        <f t="shared" si="3"/>
        <v>171.66666666666666</v>
      </c>
      <c r="L29" s="74">
        <v>39403</v>
      </c>
      <c r="M29" s="69" t="s">
        <v>209</v>
      </c>
    </row>
    <row r="30" spans="1:13" ht="12.75" customHeight="1">
      <c r="A30" s="12">
        <v>1</v>
      </c>
      <c r="B30" s="70">
        <v>28</v>
      </c>
      <c r="C30" s="20" t="s">
        <v>83</v>
      </c>
      <c r="D30" s="86">
        <v>178</v>
      </c>
      <c r="E30" s="87">
        <v>195</v>
      </c>
      <c r="F30" s="88">
        <v>156</v>
      </c>
      <c r="G30" s="88">
        <v>179</v>
      </c>
      <c r="H30" s="88">
        <v>127</v>
      </c>
      <c r="I30" s="89">
        <v>174</v>
      </c>
      <c r="J30" s="143">
        <f t="shared" si="2"/>
        <v>1009</v>
      </c>
      <c r="K30" s="91">
        <f t="shared" si="3"/>
        <v>168.16666666666666</v>
      </c>
      <c r="L30" s="74">
        <v>39401</v>
      </c>
      <c r="M30" s="69" t="s">
        <v>10</v>
      </c>
    </row>
    <row r="31" spans="1:13" ht="12.75" customHeight="1">
      <c r="A31" s="12">
        <v>1</v>
      </c>
      <c r="B31" s="70">
        <v>29</v>
      </c>
      <c r="C31" s="20" t="s">
        <v>240</v>
      </c>
      <c r="D31" s="86">
        <v>130</v>
      </c>
      <c r="E31" s="87">
        <v>168</v>
      </c>
      <c r="F31" s="88">
        <v>163</v>
      </c>
      <c r="G31" s="88">
        <v>194</v>
      </c>
      <c r="H31" s="88">
        <v>192</v>
      </c>
      <c r="I31" s="89">
        <v>150</v>
      </c>
      <c r="J31" s="143">
        <f t="shared" si="2"/>
        <v>997</v>
      </c>
      <c r="K31" s="91">
        <f t="shared" si="3"/>
        <v>166.16666666666666</v>
      </c>
      <c r="L31" s="74">
        <v>39402</v>
      </c>
      <c r="M31" s="83" t="s">
        <v>111</v>
      </c>
    </row>
    <row r="32" spans="1:13" ht="12.75" customHeight="1">
      <c r="A32" s="12">
        <v>1</v>
      </c>
      <c r="B32" s="70">
        <v>30</v>
      </c>
      <c r="C32" s="20" t="s">
        <v>80</v>
      </c>
      <c r="D32" s="86">
        <v>154</v>
      </c>
      <c r="E32" s="87">
        <v>146</v>
      </c>
      <c r="F32" s="88">
        <v>176</v>
      </c>
      <c r="G32" s="88">
        <v>136</v>
      </c>
      <c r="H32" s="88">
        <v>145</v>
      </c>
      <c r="I32" s="89">
        <v>202</v>
      </c>
      <c r="J32" s="143">
        <f t="shared" si="2"/>
        <v>959</v>
      </c>
      <c r="K32" s="91">
        <f t="shared" si="3"/>
        <v>159.83333333333334</v>
      </c>
      <c r="L32" s="74">
        <v>39401</v>
      </c>
      <c r="M32" s="69" t="s">
        <v>10</v>
      </c>
    </row>
    <row r="33" spans="1:13" ht="12.75" customHeight="1">
      <c r="A33" s="12">
        <v>1</v>
      </c>
      <c r="B33" s="70">
        <v>31</v>
      </c>
      <c r="C33" s="20" t="s">
        <v>78</v>
      </c>
      <c r="D33" s="86">
        <v>150</v>
      </c>
      <c r="E33" s="87">
        <v>119</v>
      </c>
      <c r="F33" s="88">
        <v>180</v>
      </c>
      <c r="G33" s="88">
        <v>159</v>
      </c>
      <c r="H33" s="88">
        <v>150</v>
      </c>
      <c r="I33" s="89">
        <v>164</v>
      </c>
      <c r="J33" s="143">
        <f t="shared" si="2"/>
        <v>922</v>
      </c>
      <c r="K33" s="91">
        <f t="shared" si="3"/>
        <v>153.66666666666666</v>
      </c>
      <c r="L33" s="74">
        <v>39401</v>
      </c>
      <c r="M33" s="69" t="s">
        <v>10</v>
      </c>
    </row>
    <row r="34" spans="1:13" ht="12.75" customHeight="1">
      <c r="A34" s="12">
        <v>1</v>
      </c>
      <c r="B34" s="70">
        <f>B33+1</f>
        <v>32</v>
      </c>
      <c r="C34" s="106" t="s">
        <v>166</v>
      </c>
      <c r="D34" s="107">
        <v>151</v>
      </c>
      <c r="E34" s="108">
        <v>163</v>
      </c>
      <c r="F34" s="109">
        <v>141</v>
      </c>
      <c r="G34" s="109">
        <v>147</v>
      </c>
      <c r="H34" s="109">
        <v>147</v>
      </c>
      <c r="I34" s="110">
        <v>170</v>
      </c>
      <c r="J34" s="144">
        <f t="shared" si="2"/>
        <v>919</v>
      </c>
      <c r="K34" s="112">
        <f t="shared" si="3"/>
        <v>153.16666666666666</v>
      </c>
      <c r="L34" s="74">
        <v>39403</v>
      </c>
      <c r="M34" s="83" t="s">
        <v>172</v>
      </c>
    </row>
    <row r="35" spans="1:13" ht="12.75" customHeight="1">
      <c r="A35" s="14">
        <v>1</v>
      </c>
      <c r="B35" s="70">
        <f>B34+1</f>
        <v>33</v>
      </c>
      <c r="C35" s="20" t="s">
        <v>180</v>
      </c>
      <c r="D35" s="86">
        <v>147</v>
      </c>
      <c r="E35" s="87">
        <v>154</v>
      </c>
      <c r="F35" s="88">
        <v>169</v>
      </c>
      <c r="G35" s="88">
        <v>138</v>
      </c>
      <c r="H35" s="88">
        <v>149</v>
      </c>
      <c r="I35" s="89">
        <v>135</v>
      </c>
      <c r="J35" s="90">
        <f t="shared" si="2"/>
        <v>892</v>
      </c>
      <c r="K35" s="91">
        <f t="shared" si="3"/>
        <v>148.66666666666666</v>
      </c>
      <c r="L35" s="74">
        <v>39403</v>
      </c>
      <c r="M35" s="69" t="s">
        <v>185</v>
      </c>
    </row>
    <row r="36" spans="1:13" ht="12.75" customHeight="1">
      <c r="A36" s="12">
        <v>1</v>
      </c>
      <c r="B36" s="70">
        <f>B35+1</f>
        <v>34</v>
      </c>
      <c r="C36" s="20" t="s">
        <v>62</v>
      </c>
      <c r="D36" s="86">
        <v>167</v>
      </c>
      <c r="E36" s="87">
        <v>174</v>
      </c>
      <c r="F36" s="88">
        <v>107</v>
      </c>
      <c r="G36" s="88">
        <v>144</v>
      </c>
      <c r="H36" s="88">
        <v>154</v>
      </c>
      <c r="I36" s="89">
        <v>131</v>
      </c>
      <c r="J36" s="90">
        <f t="shared" si="2"/>
        <v>877</v>
      </c>
      <c r="K36" s="91">
        <f t="shared" si="3"/>
        <v>146.16666666666666</v>
      </c>
      <c r="L36" s="74">
        <v>39401</v>
      </c>
      <c r="M36" s="69" t="s">
        <v>7</v>
      </c>
    </row>
    <row r="37" spans="2:13" ht="12.75" customHeight="1">
      <c r="B37" s="70"/>
      <c r="C37" s="145"/>
      <c r="D37" s="146"/>
      <c r="E37" s="147"/>
      <c r="F37" s="148"/>
      <c r="G37" s="148"/>
      <c r="H37" s="148"/>
      <c r="I37" s="149"/>
      <c r="J37" s="72"/>
      <c r="K37" s="73"/>
      <c r="L37" s="74"/>
      <c r="M37" s="69"/>
    </row>
    <row r="38" spans="1:13" ht="12.75" customHeight="1">
      <c r="A38" s="12">
        <v>1</v>
      </c>
      <c r="B38" s="70"/>
      <c r="C38" s="20" t="s">
        <v>241</v>
      </c>
      <c r="D38" s="86">
        <v>181</v>
      </c>
      <c r="E38" s="87">
        <v>236</v>
      </c>
      <c r="F38" s="88">
        <v>177</v>
      </c>
      <c r="G38" s="88">
        <v>204</v>
      </c>
      <c r="H38" s="88">
        <v>189</v>
      </c>
      <c r="I38" s="89">
        <v>154</v>
      </c>
      <c r="J38" s="90">
        <f aca="true" t="shared" si="4" ref="J38:J55">SUM(D38:I38)</f>
        <v>1141</v>
      </c>
      <c r="K38" s="91">
        <f aca="true" t="shared" si="5" ref="K38:K55">AVERAGE(D38:I38)</f>
        <v>190.16666666666666</v>
      </c>
      <c r="L38" s="74">
        <v>39401</v>
      </c>
      <c r="M38" s="69" t="s">
        <v>10</v>
      </c>
    </row>
    <row r="39" spans="1:13" ht="12.75" customHeight="1">
      <c r="A39" s="14">
        <v>1</v>
      </c>
      <c r="B39" s="70"/>
      <c r="C39" s="20" t="s">
        <v>242</v>
      </c>
      <c r="D39" s="86">
        <v>170</v>
      </c>
      <c r="E39" s="87">
        <v>210</v>
      </c>
      <c r="F39" s="88">
        <v>168</v>
      </c>
      <c r="G39" s="88">
        <v>169</v>
      </c>
      <c r="H39" s="88">
        <v>194</v>
      </c>
      <c r="I39" s="89">
        <v>175</v>
      </c>
      <c r="J39" s="90">
        <f t="shared" si="4"/>
        <v>1086</v>
      </c>
      <c r="K39" s="91">
        <f t="shared" si="5"/>
        <v>181</v>
      </c>
      <c r="L39" s="74">
        <v>39402</v>
      </c>
      <c r="M39" s="69" t="s">
        <v>136</v>
      </c>
    </row>
    <row r="40" spans="2:14" s="15" customFormat="1" ht="12.75" customHeight="1">
      <c r="B40" s="70"/>
      <c r="C40" s="20" t="s">
        <v>243</v>
      </c>
      <c r="D40" s="86">
        <v>199</v>
      </c>
      <c r="E40" s="87">
        <v>178</v>
      </c>
      <c r="F40" s="88">
        <v>206</v>
      </c>
      <c r="G40" s="88">
        <v>170</v>
      </c>
      <c r="H40" s="88">
        <v>179</v>
      </c>
      <c r="I40" s="89">
        <v>141</v>
      </c>
      <c r="J40" s="90">
        <f t="shared" si="4"/>
        <v>1073</v>
      </c>
      <c r="K40" s="91">
        <f t="shared" si="5"/>
        <v>178.83333333333334</v>
      </c>
      <c r="L40" s="74">
        <v>39401</v>
      </c>
      <c r="M40" s="69" t="s">
        <v>8</v>
      </c>
      <c r="N40" s="12"/>
    </row>
    <row r="41" spans="1:14" ht="12.75" customHeight="1">
      <c r="A41" s="12">
        <v>1</v>
      </c>
      <c r="B41" s="70"/>
      <c r="C41" s="20" t="s">
        <v>191</v>
      </c>
      <c r="D41" s="86">
        <v>170</v>
      </c>
      <c r="E41" s="87">
        <v>178</v>
      </c>
      <c r="F41" s="88">
        <v>145</v>
      </c>
      <c r="G41" s="88">
        <v>203</v>
      </c>
      <c r="H41" s="88">
        <v>182</v>
      </c>
      <c r="I41" s="89">
        <v>194</v>
      </c>
      <c r="J41" s="90">
        <f t="shared" si="4"/>
        <v>1072</v>
      </c>
      <c r="K41" s="91">
        <f t="shared" si="5"/>
        <v>178.66666666666666</v>
      </c>
      <c r="L41" s="155">
        <v>39402</v>
      </c>
      <c r="M41" s="93" t="s">
        <v>149</v>
      </c>
      <c r="N41" s="15"/>
    </row>
    <row r="42" spans="1:14" s="14" customFormat="1" ht="12.75" customHeight="1">
      <c r="A42" s="12">
        <v>1</v>
      </c>
      <c r="B42" s="70"/>
      <c r="C42" s="20" t="s">
        <v>161</v>
      </c>
      <c r="D42" s="86">
        <v>187</v>
      </c>
      <c r="E42" s="87">
        <v>170</v>
      </c>
      <c r="F42" s="88">
        <v>165</v>
      </c>
      <c r="G42" s="88">
        <v>181</v>
      </c>
      <c r="H42" s="88">
        <v>189</v>
      </c>
      <c r="I42" s="89">
        <v>177</v>
      </c>
      <c r="J42" s="90">
        <f t="shared" si="4"/>
        <v>1069</v>
      </c>
      <c r="K42" s="91">
        <f t="shared" si="5"/>
        <v>178.16666666666666</v>
      </c>
      <c r="L42" s="139">
        <v>39402</v>
      </c>
      <c r="M42" s="115" t="s">
        <v>149</v>
      </c>
      <c r="N42" s="12"/>
    </row>
    <row r="43" spans="1:14" s="14" customFormat="1" ht="12.75" customHeight="1">
      <c r="A43" s="14">
        <v>1</v>
      </c>
      <c r="B43" s="70"/>
      <c r="C43" s="106" t="s">
        <v>167</v>
      </c>
      <c r="D43" s="107">
        <v>184</v>
      </c>
      <c r="E43" s="108">
        <v>195</v>
      </c>
      <c r="F43" s="109">
        <v>146</v>
      </c>
      <c r="G43" s="109">
        <v>199</v>
      </c>
      <c r="H43" s="109">
        <v>164</v>
      </c>
      <c r="I43" s="110">
        <v>169</v>
      </c>
      <c r="J43" s="111">
        <f t="shared" si="4"/>
        <v>1057</v>
      </c>
      <c r="K43" s="112">
        <f t="shared" si="5"/>
        <v>176.16666666666666</v>
      </c>
      <c r="L43" s="134">
        <v>39403</v>
      </c>
      <c r="M43" s="83" t="s">
        <v>172</v>
      </c>
      <c r="N43" s="12"/>
    </row>
    <row r="44" spans="1:13" ht="12.75" customHeight="1">
      <c r="A44" s="12">
        <v>1</v>
      </c>
      <c r="B44" s="70"/>
      <c r="C44" s="20" t="s">
        <v>164</v>
      </c>
      <c r="D44" s="86">
        <v>187</v>
      </c>
      <c r="E44" s="87">
        <v>202</v>
      </c>
      <c r="F44" s="88">
        <v>189</v>
      </c>
      <c r="G44" s="88">
        <v>158</v>
      </c>
      <c r="H44" s="88">
        <v>167</v>
      </c>
      <c r="I44" s="89">
        <v>149</v>
      </c>
      <c r="J44" s="90">
        <f t="shared" si="4"/>
        <v>1052</v>
      </c>
      <c r="K44" s="91">
        <f t="shared" si="5"/>
        <v>175.33333333333334</v>
      </c>
      <c r="L44" s="74">
        <v>39403</v>
      </c>
      <c r="M44" s="83" t="s">
        <v>172</v>
      </c>
    </row>
    <row r="45" spans="1:13" ht="12.75" customHeight="1">
      <c r="A45" s="12">
        <v>1</v>
      </c>
      <c r="B45" s="70"/>
      <c r="C45" s="20" t="s">
        <v>137</v>
      </c>
      <c r="D45" s="86">
        <v>182</v>
      </c>
      <c r="E45" s="87">
        <v>187</v>
      </c>
      <c r="F45" s="88">
        <v>183</v>
      </c>
      <c r="G45" s="88">
        <v>156</v>
      </c>
      <c r="H45" s="88">
        <v>149</v>
      </c>
      <c r="I45" s="89">
        <v>192</v>
      </c>
      <c r="J45" s="90">
        <f t="shared" si="4"/>
        <v>1049</v>
      </c>
      <c r="K45" s="91">
        <f t="shared" si="5"/>
        <v>174.83333333333334</v>
      </c>
      <c r="L45" s="74">
        <v>39402</v>
      </c>
      <c r="M45" s="69" t="s">
        <v>160</v>
      </c>
    </row>
    <row r="46" spans="1:13" ht="12.75" customHeight="1">
      <c r="A46" s="12">
        <v>1</v>
      </c>
      <c r="B46" s="70"/>
      <c r="C46" s="20" t="s">
        <v>186</v>
      </c>
      <c r="D46" s="86">
        <v>153</v>
      </c>
      <c r="E46" s="87">
        <v>147</v>
      </c>
      <c r="F46" s="88">
        <v>191</v>
      </c>
      <c r="G46" s="88">
        <v>192</v>
      </c>
      <c r="H46" s="88">
        <v>168</v>
      </c>
      <c r="I46" s="89">
        <v>171</v>
      </c>
      <c r="J46" s="90">
        <f t="shared" si="4"/>
        <v>1022</v>
      </c>
      <c r="K46" s="91">
        <f t="shared" si="5"/>
        <v>170.33333333333334</v>
      </c>
      <c r="L46" s="74">
        <v>39402</v>
      </c>
      <c r="M46" s="69" t="s">
        <v>160</v>
      </c>
    </row>
    <row r="47" spans="1:13" ht="12.75" customHeight="1">
      <c r="A47" s="12">
        <v>1</v>
      </c>
      <c r="B47" s="70"/>
      <c r="C47" s="106" t="s">
        <v>232</v>
      </c>
      <c r="D47" s="107">
        <v>174</v>
      </c>
      <c r="E47" s="108">
        <v>142</v>
      </c>
      <c r="F47" s="109">
        <v>204</v>
      </c>
      <c r="G47" s="109">
        <v>182</v>
      </c>
      <c r="H47" s="109">
        <v>153</v>
      </c>
      <c r="I47" s="110">
        <v>156</v>
      </c>
      <c r="J47" s="144">
        <f t="shared" si="4"/>
        <v>1011</v>
      </c>
      <c r="K47" s="112">
        <f t="shared" si="5"/>
        <v>168.5</v>
      </c>
      <c r="L47" s="74">
        <v>39401</v>
      </c>
      <c r="M47" s="69" t="s">
        <v>11</v>
      </c>
    </row>
    <row r="48" spans="1:13" ht="12.75" customHeight="1">
      <c r="A48" s="12">
        <v>1</v>
      </c>
      <c r="B48" s="70"/>
      <c r="C48" s="157" t="s">
        <v>244</v>
      </c>
      <c r="D48" s="158">
        <v>198</v>
      </c>
      <c r="E48" s="159">
        <v>163</v>
      </c>
      <c r="F48" s="159">
        <v>157</v>
      </c>
      <c r="G48" s="159">
        <v>168</v>
      </c>
      <c r="H48" s="159">
        <v>157</v>
      </c>
      <c r="I48" s="161">
        <v>165</v>
      </c>
      <c r="J48" s="143">
        <f t="shared" si="4"/>
        <v>1008</v>
      </c>
      <c r="K48" s="160">
        <f t="shared" si="5"/>
        <v>168</v>
      </c>
      <c r="L48" s="74">
        <v>39403</v>
      </c>
      <c r="M48" s="83" t="s">
        <v>172</v>
      </c>
    </row>
    <row r="49" spans="1:13" ht="12.75" customHeight="1">
      <c r="A49" s="12">
        <v>1</v>
      </c>
      <c r="B49" s="70"/>
      <c r="C49" s="20" t="s">
        <v>245</v>
      </c>
      <c r="D49" s="86">
        <v>153</v>
      </c>
      <c r="E49" s="87">
        <v>212</v>
      </c>
      <c r="F49" s="88">
        <v>136</v>
      </c>
      <c r="G49" s="88">
        <v>159</v>
      </c>
      <c r="H49" s="88">
        <v>156</v>
      </c>
      <c r="I49" s="89">
        <v>191</v>
      </c>
      <c r="J49" s="90">
        <f t="shared" si="4"/>
        <v>1007</v>
      </c>
      <c r="K49" s="91">
        <f t="shared" si="5"/>
        <v>167.83333333333334</v>
      </c>
      <c r="L49" s="74">
        <v>39403</v>
      </c>
      <c r="M49" s="69" t="s">
        <v>220</v>
      </c>
    </row>
    <row r="50" spans="1:13" ht="12.75" customHeight="1">
      <c r="A50" s="12">
        <v>1</v>
      </c>
      <c r="B50" s="70"/>
      <c r="C50" s="106" t="s">
        <v>246</v>
      </c>
      <c r="D50" s="107">
        <v>222</v>
      </c>
      <c r="E50" s="108">
        <v>160</v>
      </c>
      <c r="F50" s="109">
        <v>143</v>
      </c>
      <c r="G50" s="109">
        <v>154</v>
      </c>
      <c r="H50" s="109">
        <v>158</v>
      </c>
      <c r="I50" s="110">
        <v>165</v>
      </c>
      <c r="J50" s="111">
        <f t="shared" si="4"/>
        <v>1002</v>
      </c>
      <c r="K50" s="112">
        <f t="shared" si="5"/>
        <v>167</v>
      </c>
      <c r="L50" s="74">
        <v>39401</v>
      </c>
      <c r="M50" s="69" t="s">
        <v>11</v>
      </c>
    </row>
    <row r="51" spans="1:13" ht="12.75" customHeight="1">
      <c r="A51" s="12">
        <v>1</v>
      </c>
      <c r="B51" s="70"/>
      <c r="C51" s="20" t="s">
        <v>64</v>
      </c>
      <c r="D51" s="86">
        <v>165</v>
      </c>
      <c r="E51" s="87">
        <v>137</v>
      </c>
      <c r="F51" s="87">
        <v>169</v>
      </c>
      <c r="G51" s="87">
        <v>156</v>
      </c>
      <c r="H51" s="87">
        <v>171</v>
      </c>
      <c r="I51" s="92">
        <v>200</v>
      </c>
      <c r="J51" s="90">
        <f t="shared" si="4"/>
        <v>998</v>
      </c>
      <c r="K51" s="91">
        <f t="shared" si="5"/>
        <v>166.33333333333334</v>
      </c>
      <c r="L51" s="74">
        <v>39403</v>
      </c>
      <c r="M51" s="69" t="s">
        <v>185</v>
      </c>
    </row>
    <row r="52" spans="1:13" ht="12.75" customHeight="1">
      <c r="A52" s="12">
        <v>1</v>
      </c>
      <c r="B52" s="70"/>
      <c r="C52" s="20" t="s">
        <v>46</v>
      </c>
      <c r="D52" s="86">
        <v>137</v>
      </c>
      <c r="E52" s="87">
        <v>149</v>
      </c>
      <c r="F52" s="88">
        <v>172</v>
      </c>
      <c r="G52" s="88">
        <v>162</v>
      </c>
      <c r="H52" s="88">
        <v>158</v>
      </c>
      <c r="I52" s="89">
        <v>178</v>
      </c>
      <c r="J52" s="90">
        <f t="shared" si="4"/>
        <v>956</v>
      </c>
      <c r="K52" s="91">
        <f t="shared" si="5"/>
        <v>159.33333333333334</v>
      </c>
      <c r="L52" s="74">
        <v>39403</v>
      </c>
      <c r="M52" s="69" t="s">
        <v>185</v>
      </c>
    </row>
    <row r="53" spans="1:13" ht="12.75" customHeight="1">
      <c r="A53" s="12">
        <v>1</v>
      </c>
      <c r="B53" s="70"/>
      <c r="C53" s="19" t="s">
        <v>238</v>
      </c>
      <c r="D53" s="86">
        <v>168</v>
      </c>
      <c r="E53" s="87">
        <v>136</v>
      </c>
      <c r="F53" s="87">
        <v>170</v>
      </c>
      <c r="G53" s="87">
        <v>157</v>
      </c>
      <c r="H53" s="87">
        <v>163</v>
      </c>
      <c r="I53" s="92">
        <v>154</v>
      </c>
      <c r="J53" s="90">
        <f t="shared" si="4"/>
        <v>948</v>
      </c>
      <c r="K53" s="91">
        <f t="shared" si="5"/>
        <v>158</v>
      </c>
      <c r="L53" s="74">
        <v>39403</v>
      </c>
      <c r="M53" s="83" t="s">
        <v>172</v>
      </c>
    </row>
    <row r="54" spans="1:13" ht="12.75" customHeight="1">
      <c r="A54" s="12">
        <v>1</v>
      </c>
      <c r="B54" s="70"/>
      <c r="C54" s="20" t="s">
        <v>82</v>
      </c>
      <c r="D54" s="86">
        <v>160</v>
      </c>
      <c r="E54" s="87">
        <v>147</v>
      </c>
      <c r="F54" s="87">
        <v>135</v>
      </c>
      <c r="G54" s="87">
        <v>134</v>
      </c>
      <c r="H54" s="87">
        <v>160</v>
      </c>
      <c r="I54" s="92">
        <v>142</v>
      </c>
      <c r="J54" s="90">
        <f t="shared" si="4"/>
        <v>878</v>
      </c>
      <c r="K54" s="91">
        <f t="shared" si="5"/>
        <v>146.33333333333334</v>
      </c>
      <c r="L54" s="74">
        <v>39401</v>
      </c>
      <c r="M54" s="69" t="s">
        <v>11</v>
      </c>
    </row>
    <row r="55" spans="1:13" ht="12.75" customHeight="1">
      <c r="A55" s="12">
        <v>1</v>
      </c>
      <c r="B55" s="70"/>
      <c r="C55" s="20" t="s">
        <v>96</v>
      </c>
      <c r="D55" s="86">
        <v>111</v>
      </c>
      <c r="E55" s="87">
        <v>166</v>
      </c>
      <c r="F55" s="88">
        <v>139</v>
      </c>
      <c r="G55" s="88">
        <v>160</v>
      </c>
      <c r="H55" s="88">
        <v>118</v>
      </c>
      <c r="I55" s="89">
        <v>161</v>
      </c>
      <c r="J55" s="90">
        <f t="shared" si="4"/>
        <v>855</v>
      </c>
      <c r="K55" s="91">
        <f t="shared" si="5"/>
        <v>142.5</v>
      </c>
      <c r="L55" s="74">
        <v>39403</v>
      </c>
      <c r="M55" s="69" t="s">
        <v>192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conditionalFormatting sqref="D214:I65536 D1:I1 D23:I31">
    <cfRule type="cellIs" priority="1" dxfId="0" operator="between" stopIfTrue="1">
      <formula>200</formula>
      <formula>299</formula>
    </cfRule>
  </conditionalFormatting>
  <conditionalFormatting sqref="D170:I213 J179:J183 J173:J177 K158:K65536 D158:I168 K1 K66:K78 D92:I94 J23:K31 D66:I78 K92:K94 D63:K64 D48:K48 D46:K46 D32:K44 D50:K61 J66 D3:K5 D13:K22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B1">
      <selection activeCell="B3" sqref="B3"/>
    </sheetView>
  </sheetViews>
  <sheetFormatPr defaultColWidth="9.140625" defaultRowHeight="12.75"/>
  <cols>
    <col min="1" max="1" width="4.140625" style="12" hidden="1" customWidth="1"/>
    <col min="2" max="2" width="4.140625" style="22" customWidth="1"/>
    <col min="3" max="3" width="28.00390625" style="23" customWidth="1"/>
    <col min="4" max="7" width="6.8515625" style="24" bestFit="1" customWidth="1"/>
    <col min="8" max="9" width="6.57421875" style="24" customWidth="1"/>
    <col min="10" max="10" width="7.28125" style="25" bestFit="1" customWidth="1"/>
    <col min="11" max="11" width="10.00390625" style="26" customWidth="1"/>
    <col min="12" max="12" width="9.7109375" style="24" hidden="1" customWidth="1"/>
    <col min="13" max="13" width="6.57421875" style="27" hidden="1" customWidth="1"/>
    <col min="14" max="16384" width="9.140625" style="12" customWidth="1"/>
  </cols>
  <sheetData>
    <row r="1" spans="2:19" s="1" customFormat="1" ht="25.5" customHeight="1">
      <c r="B1" s="2"/>
      <c r="C1" s="3" t="s">
        <v>41</v>
      </c>
      <c r="D1" s="4"/>
      <c r="E1" s="4"/>
      <c r="F1" s="5"/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2:19" s="1" customFormat="1" ht="25.5" customHeight="1" thickBot="1">
      <c r="B2" s="2"/>
      <c r="C2" s="181" t="s">
        <v>228</v>
      </c>
      <c r="D2" s="4"/>
      <c r="E2" s="4"/>
      <c r="F2" s="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3" ht="12.75" customHeight="1">
      <c r="A3" s="12" t="s">
        <v>1</v>
      </c>
      <c r="B3" s="63"/>
      <c r="C3" s="13" t="s">
        <v>2</v>
      </c>
      <c r="D3" s="64">
        <v>1</v>
      </c>
      <c r="E3" s="64">
        <v>2</v>
      </c>
      <c r="F3" s="65">
        <v>3</v>
      </c>
      <c r="G3" s="65">
        <v>4</v>
      </c>
      <c r="H3" s="65">
        <v>5</v>
      </c>
      <c r="I3" s="66">
        <v>6</v>
      </c>
      <c r="J3" s="67" t="s">
        <v>3</v>
      </c>
      <c r="K3" s="68" t="s">
        <v>4</v>
      </c>
      <c r="L3" s="64" t="s">
        <v>5</v>
      </c>
      <c r="M3" s="69" t="s">
        <v>6</v>
      </c>
    </row>
    <row r="4" spans="1:14" ht="12.75" customHeight="1">
      <c r="A4" s="12">
        <v>1</v>
      </c>
      <c r="B4" s="70">
        <v>1</v>
      </c>
      <c r="C4" s="16" t="s">
        <v>125</v>
      </c>
      <c r="D4" s="75">
        <v>217</v>
      </c>
      <c r="E4" s="76">
        <v>225</v>
      </c>
      <c r="F4" s="76">
        <v>244</v>
      </c>
      <c r="G4" s="76">
        <v>240</v>
      </c>
      <c r="H4" s="76">
        <v>248</v>
      </c>
      <c r="I4" s="77">
        <v>192</v>
      </c>
      <c r="J4" s="78">
        <f aca="true" t="shared" si="0" ref="J4:J12">SUM(D4:I4)</f>
        <v>1366</v>
      </c>
      <c r="K4" s="79">
        <f aca="true" t="shared" si="1" ref="K4:K12">AVERAGE(D4:I4)</f>
        <v>227.66666666666666</v>
      </c>
      <c r="L4" s="74">
        <v>39402</v>
      </c>
      <c r="M4" s="69" t="s">
        <v>136</v>
      </c>
      <c r="N4" s="15"/>
    </row>
    <row r="5" spans="1:13" ht="12.75" customHeight="1">
      <c r="A5" s="12">
        <v>1</v>
      </c>
      <c r="B5" s="70">
        <v>2</v>
      </c>
      <c r="C5" s="16" t="s">
        <v>188</v>
      </c>
      <c r="D5" s="75">
        <v>184</v>
      </c>
      <c r="E5" s="76">
        <v>223</v>
      </c>
      <c r="F5" s="80">
        <v>226</v>
      </c>
      <c r="G5" s="80">
        <v>220</v>
      </c>
      <c r="H5" s="80">
        <v>215</v>
      </c>
      <c r="I5" s="81">
        <v>268</v>
      </c>
      <c r="J5" s="78">
        <f t="shared" si="0"/>
        <v>1336</v>
      </c>
      <c r="K5" s="79">
        <f t="shared" si="1"/>
        <v>222.66666666666666</v>
      </c>
      <c r="L5" s="74">
        <v>39403</v>
      </c>
      <c r="M5" s="69" t="s">
        <v>192</v>
      </c>
    </row>
    <row r="6" spans="1:14" ht="12.75" customHeight="1">
      <c r="A6" s="12">
        <v>1</v>
      </c>
      <c r="B6" s="70">
        <v>3</v>
      </c>
      <c r="C6" s="16" t="s">
        <v>65</v>
      </c>
      <c r="D6" s="75">
        <v>246</v>
      </c>
      <c r="E6" s="76">
        <v>196</v>
      </c>
      <c r="F6" s="80">
        <v>180</v>
      </c>
      <c r="G6" s="80">
        <v>182</v>
      </c>
      <c r="H6" s="80">
        <v>200</v>
      </c>
      <c r="I6" s="81">
        <v>223</v>
      </c>
      <c r="J6" s="78">
        <f t="shared" si="0"/>
        <v>1227</v>
      </c>
      <c r="K6" s="79">
        <f t="shared" si="1"/>
        <v>204.5</v>
      </c>
      <c r="L6" s="74">
        <v>39401</v>
      </c>
      <c r="M6" s="69" t="s">
        <v>8</v>
      </c>
      <c r="N6" s="15"/>
    </row>
    <row r="7" spans="1:13" ht="12.75" customHeight="1">
      <c r="A7" s="12">
        <v>1</v>
      </c>
      <c r="B7" s="70">
        <v>4</v>
      </c>
      <c r="C7" s="16" t="s">
        <v>170</v>
      </c>
      <c r="D7" s="75">
        <v>243</v>
      </c>
      <c r="E7" s="76">
        <v>199</v>
      </c>
      <c r="F7" s="80">
        <v>148</v>
      </c>
      <c r="G7" s="80">
        <v>198</v>
      </c>
      <c r="H7" s="80">
        <v>215</v>
      </c>
      <c r="I7" s="81">
        <v>184</v>
      </c>
      <c r="J7" s="78">
        <f t="shared" si="0"/>
        <v>1187</v>
      </c>
      <c r="K7" s="79">
        <f t="shared" si="1"/>
        <v>197.83333333333334</v>
      </c>
      <c r="L7" s="74">
        <v>39403</v>
      </c>
      <c r="M7" s="83" t="s">
        <v>172</v>
      </c>
    </row>
    <row r="8" spans="1:13" ht="12.75" customHeight="1">
      <c r="A8" s="12">
        <v>1</v>
      </c>
      <c r="B8" s="70">
        <v>5</v>
      </c>
      <c r="C8" s="113" t="s">
        <v>106</v>
      </c>
      <c r="D8" s="75">
        <v>154</v>
      </c>
      <c r="E8" s="76">
        <v>191</v>
      </c>
      <c r="F8" s="76">
        <v>255</v>
      </c>
      <c r="G8" s="76">
        <v>224</v>
      </c>
      <c r="H8" s="76">
        <v>175</v>
      </c>
      <c r="I8" s="77">
        <v>182</v>
      </c>
      <c r="J8" s="78">
        <f t="shared" si="0"/>
        <v>1181</v>
      </c>
      <c r="K8" s="79">
        <f t="shared" si="1"/>
        <v>196.83333333333334</v>
      </c>
      <c r="L8" s="74">
        <v>39402</v>
      </c>
      <c r="M8" s="69" t="s">
        <v>111</v>
      </c>
    </row>
    <row r="9" spans="1:13" ht="12.75" customHeight="1">
      <c r="A9" s="12">
        <v>1</v>
      </c>
      <c r="B9" s="70">
        <v>6</v>
      </c>
      <c r="C9" s="16" t="s">
        <v>247</v>
      </c>
      <c r="D9" s="75">
        <v>179</v>
      </c>
      <c r="E9" s="76">
        <v>203</v>
      </c>
      <c r="F9" s="80">
        <v>246</v>
      </c>
      <c r="G9" s="80">
        <v>140</v>
      </c>
      <c r="H9" s="80">
        <v>215</v>
      </c>
      <c r="I9" s="81">
        <v>192</v>
      </c>
      <c r="J9" s="78">
        <f t="shared" si="0"/>
        <v>1175</v>
      </c>
      <c r="K9" s="79">
        <f t="shared" si="1"/>
        <v>195.83333333333334</v>
      </c>
      <c r="L9" s="74">
        <v>39403</v>
      </c>
      <c r="M9" s="69" t="s">
        <v>192</v>
      </c>
    </row>
    <row r="10" spans="2:13" ht="12.75" customHeight="1">
      <c r="B10" s="126">
        <v>7</v>
      </c>
      <c r="C10" s="127" t="s">
        <v>181</v>
      </c>
      <c r="D10" s="128">
        <v>197</v>
      </c>
      <c r="E10" s="129">
        <v>189</v>
      </c>
      <c r="F10" s="130">
        <v>204</v>
      </c>
      <c r="G10" s="130">
        <v>181</v>
      </c>
      <c r="H10" s="130">
        <v>154</v>
      </c>
      <c r="I10" s="131">
        <v>207</v>
      </c>
      <c r="J10" s="132">
        <f t="shared" si="0"/>
        <v>1132</v>
      </c>
      <c r="K10" s="133">
        <f t="shared" si="1"/>
        <v>188.66666666666666</v>
      </c>
      <c r="L10" s="134">
        <v>39403</v>
      </c>
      <c r="M10" s="105" t="s">
        <v>185</v>
      </c>
    </row>
    <row r="11" spans="2:16" ht="12.75" customHeight="1">
      <c r="B11" s="70">
        <v>8</v>
      </c>
      <c r="C11" s="16" t="s">
        <v>97</v>
      </c>
      <c r="D11" s="75">
        <v>174</v>
      </c>
      <c r="E11" s="76">
        <v>222</v>
      </c>
      <c r="F11" s="76">
        <v>182</v>
      </c>
      <c r="G11" s="76">
        <v>195</v>
      </c>
      <c r="H11" s="76">
        <v>171</v>
      </c>
      <c r="I11" s="77">
        <v>187</v>
      </c>
      <c r="J11" s="78">
        <f t="shared" si="0"/>
        <v>1131</v>
      </c>
      <c r="K11" s="79">
        <f t="shared" si="1"/>
        <v>188.5</v>
      </c>
      <c r="L11" s="74">
        <v>39401</v>
      </c>
      <c r="M11" s="93" t="s">
        <v>11</v>
      </c>
      <c r="N11" s="47"/>
      <c r="O11" s="47"/>
      <c r="P11" s="47"/>
    </row>
    <row r="12" spans="2:13" ht="12.75" customHeight="1">
      <c r="B12" s="126">
        <v>9</v>
      </c>
      <c r="C12" s="127" t="s">
        <v>189</v>
      </c>
      <c r="D12" s="128">
        <v>165</v>
      </c>
      <c r="E12" s="129">
        <v>202</v>
      </c>
      <c r="F12" s="130">
        <v>191</v>
      </c>
      <c r="G12" s="130">
        <v>235</v>
      </c>
      <c r="H12" s="130">
        <v>148</v>
      </c>
      <c r="I12" s="131">
        <v>185</v>
      </c>
      <c r="J12" s="132">
        <f t="shared" si="0"/>
        <v>1126</v>
      </c>
      <c r="K12" s="133">
        <f t="shared" si="1"/>
        <v>187.66666666666666</v>
      </c>
      <c r="L12" s="134">
        <v>39403</v>
      </c>
      <c r="M12" s="105" t="s">
        <v>192</v>
      </c>
    </row>
    <row r="13" spans="1:13" ht="12.75" customHeight="1">
      <c r="A13" s="12">
        <v>1</v>
      </c>
      <c r="B13" s="70">
        <v>10</v>
      </c>
      <c r="C13" s="16" t="s">
        <v>248</v>
      </c>
      <c r="D13" s="75">
        <v>155</v>
      </c>
      <c r="E13" s="76">
        <v>172</v>
      </c>
      <c r="F13" s="80">
        <v>171</v>
      </c>
      <c r="G13" s="80">
        <v>202</v>
      </c>
      <c r="H13" s="80">
        <v>214</v>
      </c>
      <c r="I13" s="81">
        <v>191</v>
      </c>
      <c r="J13" s="78">
        <f>SUM(D13:I13)</f>
        <v>1105</v>
      </c>
      <c r="K13" s="79">
        <f>AVERAGE(D13:I13)</f>
        <v>184.16666666666666</v>
      </c>
      <c r="L13" s="74"/>
      <c r="M13" s="69"/>
    </row>
    <row r="14" spans="1:13" ht="12.75" customHeight="1">
      <c r="A14" s="12">
        <v>1</v>
      </c>
      <c r="B14" s="70">
        <v>11</v>
      </c>
      <c r="C14" s="16" t="s">
        <v>249</v>
      </c>
      <c r="D14" s="75">
        <v>146</v>
      </c>
      <c r="E14" s="76">
        <v>171</v>
      </c>
      <c r="F14" s="80">
        <v>157</v>
      </c>
      <c r="G14" s="80">
        <v>183</v>
      </c>
      <c r="H14" s="80">
        <v>257</v>
      </c>
      <c r="I14" s="81">
        <v>180</v>
      </c>
      <c r="J14" s="78">
        <f>SUM(D14:I14)</f>
        <v>1094</v>
      </c>
      <c r="K14" s="79">
        <f>AVERAGE(D14:I14)</f>
        <v>182.33333333333334</v>
      </c>
      <c r="L14" s="74">
        <v>39402</v>
      </c>
      <c r="M14" s="69" t="s">
        <v>149</v>
      </c>
    </row>
    <row r="15" spans="1:13" ht="12.75" customHeight="1">
      <c r="A15" s="12">
        <v>1</v>
      </c>
      <c r="B15" s="70">
        <v>12</v>
      </c>
      <c r="C15" s="16" t="s">
        <v>250</v>
      </c>
      <c r="D15" s="75">
        <v>174</v>
      </c>
      <c r="E15" s="76">
        <v>174</v>
      </c>
      <c r="F15" s="80">
        <v>153</v>
      </c>
      <c r="G15" s="80">
        <v>191</v>
      </c>
      <c r="H15" s="80">
        <v>214</v>
      </c>
      <c r="I15" s="81">
        <v>167</v>
      </c>
      <c r="J15" s="78">
        <f>SUM(D15:I15)</f>
        <v>1073</v>
      </c>
      <c r="K15" s="79">
        <f>AVERAGE(D15:I15)</f>
        <v>178.83333333333334</v>
      </c>
      <c r="L15" s="74"/>
      <c r="M15" s="69"/>
    </row>
    <row r="17" spans="2:13" ht="12.75" customHeight="1">
      <c r="B17" s="70"/>
      <c r="C17" s="145"/>
      <c r="D17" s="146"/>
      <c r="E17" s="147"/>
      <c r="F17" s="148"/>
      <c r="G17" s="148"/>
      <c r="H17" s="148"/>
      <c r="I17" s="149"/>
      <c r="J17" s="72"/>
      <c r="K17" s="73"/>
      <c r="L17" s="74"/>
      <c r="M17" s="69"/>
    </row>
    <row r="18" spans="2:13" ht="12.75" customHeight="1">
      <c r="B18" s="70"/>
      <c r="C18" s="150" t="s">
        <v>251</v>
      </c>
      <c r="D18" s="151">
        <v>202</v>
      </c>
      <c r="E18" s="152">
        <v>179</v>
      </c>
      <c r="F18" s="153">
        <v>234</v>
      </c>
      <c r="G18" s="153">
        <v>224</v>
      </c>
      <c r="H18" s="153">
        <v>290</v>
      </c>
      <c r="I18" s="154">
        <v>207</v>
      </c>
      <c r="J18" s="78">
        <f aca="true" t="shared" si="2" ref="J18:J29">SUM(D18:I18)</f>
        <v>1336</v>
      </c>
      <c r="K18" s="79">
        <f aca="true" t="shared" si="3" ref="K18:K29">AVERAGE(D18:I18)</f>
        <v>222.66666666666666</v>
      </c>
      <c r="L18" s="74"/>
      <c r="M18" s="69"/>
    </row>
    <row r="19" spans="1:13" ht="12.75" customHeight="1">
      <c r="A19" s="12">
        <v>1</v>
      </c>
      <c r="B19" s="70"/>
      <c r="C19" s="16" t="s">
        <v>252</v>
      </c>
      <c r="D19" s="75">
        <v>176</v>
      </c>
      <c r="E19" s="76">
        <v>247</v>
      </c>
      <c r="F19" s="80">
        <v>199</v>
      </c>
      <c r="G19" s="80">
        <v>185</v>
      </c>
      <c r="H19" s="80">
        <v>215</v>
      </c>
      <c r="I19" s="81">
        <v>234</v>
      </c>
      <c r="J19" s="78">
        <f t="shared" si="2"/>
        <v>1256</v>
      </c>
      <c r="K19" s="79">
        <f t="shared" si="3"/>
        <v>209.33333333333334</v>
      </c>
      <c r="L19" s="74">
        <v>39403</v>
      </c>
      <c r="M19" s="69" t="s">
        <v>209</v>
      </c>
    </row>
    <row r="20" spans="1:13" ht="12.75" customHeight="1">
      <c r="A20" s="12">
        <v>1</v>
      </c>
      <c r="B20" s="70"/>
      <c r="C20" s="16" t="s">
        <v>253</v>
      </c>
      <c r="D20" s="75">
        <v>238</v>
      </c>
      <c r="E20" s="76">
        <v>170</v>
      </c>
      <c r="F20" s="80">
        <v>168</v>
      </c>
      <c r="G20" s="80">
        <v>172</v>
      </c>
      <c r="H20" s="80">
        <v>210</v>
      </c>
      <c r="I20" s="81">
        <v>203</v>
      </c>
      <c r="J20" s="78">
        <f t="shared" si="2"/>
        <v>1161</v>
      </c>
      <c r="K20" s="79">
        <f t="shared" si="3"/>
        <v>193.5</v>
      </c>
      <c r="L20" s="74">
        <v>39403</v>
      </c>
      <c r="M20" s="69" t="s">
        <v>220</v>
      </c>
    </row>
    <row r="21" spans="2:14" s="15" customFormat="1" ht="12.75" customHeight="1">
      <c r="B21" s="70"/>
      <c r="C21" s="16" t="s">
        <v>247</v>
      </c>
      <c r="D21" s="75">
        <v>178</v>
      </c>
      <c r="E21" s="76">
        <v>164</v>
      </c>
      <c r="F21" s="80">
        <v>181</v>
      </c>
      <c r="G21" s="80">
        <v>243</v>
      </c>
      <c r="H21" s="80">
        <v>184</v>
      </c>
      <c r="I21" s="81">
        <v>204</v>
      </c>
      <c r="J21" s="78">
        <f t="shared" si="2"/>
        <v>1154</v>
      </c>
      <c r="K21" s="79">
        <f t="shared" si="3"/>
        <v>192.33333333333334</v>
      </c>
      <c r="L21" s="74">
        <v>39403</v>
      </c>
      <c r="M21" s="69" t="s">
        <v>220</v>
      </c>
      <c r="N21" s="12"/>
    </row>
    <row r="22" spans="1:13" ht="12.75" customHeight="1">
      <c r="A22" s="12">
        <v>1</v>
      </c>
      <c r="B22" s="70"/>
      <c r="C22" s="16" t="s">
        <v>254</v>
      </c>
      <c r="D22" s="75">
        <v>174</v>
      </c>
      <c r="E22" s="76">
        <v>180</v>
      </c>
      <c r="F22" s="80">
        <v>201</v>
      </c>
      <c r="G22" s="80">
        <v>151</v>
      </c>
      <c r="H22" s="80">
        <v>218</v>
      </c>
      <c r="I22" s="81">
        <v>207</v>
      </c>
      <c r="J22" s="78">
        <f t="shared" si="2"/>
        <v>1131</v>
      </c>
      <c r="K22" s="79">
        <f t="shared" si="3"/>
        <v>188.5</v>
      </c>
      <c r="L22" s="74">
        <v>39401</v>
      </c>
      <c r="M22" s="69" t="s">
        <v>11</v>
      </c>
    </row>
    <row r="23" spans="1:13" ht="12.75" customHeight="1">
      <c r="A23" s="12">
        <v>1</v>
      </c>
      <c r="B23" s="70"/>
      <c r="C23" s="113" t="s">
        <v>89</v>
      </c>
      <c r="D23" s="75">
        <v>210</v>
      </c>
      <c r="E23" s="76">
        <v>198</v>
      </c>
      <c r="F23" s="76">
        <v>190</v>
      </c>
      <c r="G23" s="76">
        <v>178</v>
      </c>
      <c r="H23" s="76">
        <v>161</v>
      </c>
      <c r="I23" s="77">
        <v>169</v>
      </c>
      <c r="J23" s="78">
        <f t="shared" si="2"/>
        <v>1106</v>
      </c>
      <c r="K23" s="79">
        <f t="shared" si="3"/>
        <v>184.33333333333334</v>
      </c>
      <c r="L23" s="74">
        <v>39402</v>
      </c>
      <c r="M23" s="69" t="s">
        <v>111</v>
      </c>
    </row>
    <row r="24" spans="1:13" ht="12.75" customHeight="1">
      <c r="A24" s="12">
        <v>1</v>
      </c>
      <c r="B24" s="70"/>
      <c r="C24" s="127" t="s">
        <v>124</v>
      </c>
      <c r="D24" s="128">
        <v>173</v>
      </c>
      <c r="E24" s="129">
        <v>213</v>
      </c>
      <c r="F24" s="130">
        <v>196</v>
      </c>
      <c r="G24" s="130">
        <v>155</v>
      </c>
      <c r="H24" s="130">
        <v>170</v>
      </c>
      <c r="I24" s="131">
        <v>166</v>
      </c>
      <c r="J24" s="132">
        <f t="shared" si="2"/>
        <v>1073</v>
      </c>
      <c r="K24" s="133">
        <f t="shared" si="3"/>
        <v>178.83333333333334</v>
      </c>
      <c r="L24" s="134">
        <v>39401</v>
      </c>
      <c r="M24" s="105" t="s">
        <v>136</v>
      </c>
    </row>
    <row r="25" spans="1:13" ht="12.75" customHeight="1">
      <c r="A25" s="12">
        <v>1</v>
      </c>
      <c r="B25" s="70"/>
      <c r="C25" s="16" t="s">
        <v>255</v>
      </c>
      <c r="D25" s="75">
        <v>163</v>
      </c>
      <c r="E25" s="76">
        <v>135</v>
      </c>
      <c r="F25" s="80">
        <v>203</v>
      </c>
      <c r="G25" s="80">
        <v>215</v>
      </c>
      <c r="H25" s="80">
        <v>191</v>
      </c>
      <c r="I25" s="81">
        <v>144</v>
      </c>
      <c r="J25" s="78">
        <f t="shared" si="2"/>
        <v>1051</v>
      </c>
      <c r="K25" s="79">
        <f t="shared" si="3"/>
        <v>175.16666666666666</v>
      </c>
      <c r="L25" s="74">
        <v>39402</v>
      </c>
      <c r="M25" s="69" t="s">
        <v>160</v>
      </c>
    </row>
    <row r="26" spans="1:13" ht="12.75" customHeight="1">
      <c r="A26" s="12">
        <v>1</v>
      </c>
      <c r="B26" s="70"/>
      <c r="C26" s="16" t="s">
        <v>110</v>
      </c>
      <c r="D26" s="75">
        <v>200</v>
      </c>
      <c r="E26" s="76">
        <v>147</v>
      </c>
      <c r="F26" s="80">
        <v>171</v>
      </c>
      <c r="G26" s="80">
        <v>172</v>
      </c>
      <c r="H26" s="80">
        <v>182</v>
      </c>
      <c r="I26" s="81">
        <v>169</v>
      </c>
      <c r="J26" s="78">
        <f t="shared" si="2"/>
        <v>1041</v>
      </c>
      <c r="K26" s="79">
        <f t="shared" si="3"/>
        <v>173.5</v>
      </c>
      <c r="L26" s="74">
        <v>39402</v>
      </c>
      <c r="M26" s="83" t="s">
        <v>111</v>
      </c>
    </row>
    <row r="27" spans="1:13" ht="12.75" customHeight="1">
      <c r="A27" s="12">
        <v>1</v>
      </c>
      <c r="B27" s="70"/>
      <c r="C27" s="16" t="s">
        <v>256</v>
      </c>
      <c r="D27" s="75">
        <v>185</v>
      </c>
      <c r="E27" s="76">
        <v>168</v>
      </c>
      <c r="F27" s="80">
        <v>202</v>
      </c>
      <c r="G27" s="80">
        <v>160</v>
      </c>
      <c r="H27" s="80">
        <v>186</v>
      </c>
      <c r="I27" s="81">
        <v>128</v>
      </c>
      <c r="J27" s="78">
        <f t="shared" si="2"/>
        <v>1029</v>
      </c>
      <c r="K27" s="79">
        <f t="shared" si="3"/>
        <v>171.5</v>
      </c>
      <c r="L27" s="74">
        <v>39401</v>
      </c>
      <c r="M27" s="69" t="s">
        <v>8</v>
      </c>
    </row>
    <row r="28" spans="1:13" ht="12.75" customHeight="1">
      <c r="A28" s="12">
        <v>1</v>
      </c>
      <c r="B28" s="70"/>
      <c r="C28" s="16" t="s">
        <v>109</v>
      </c>
      <c r="D28" s="75">
        <v>161</v>
      </c>
      <c r="E28" s="76">
        <v>203</v>
      </c>
      <c r="F28" s="80">
        <v>169</v>
      </c>
      <c r="G28" s="80">
        <v>151</v>
      </c>
      <c r="H28" s="80">
        <v>170</v>
      </c>
      <c r="I28" s="81">
        <v>107</v>
      </c>
      <c r="J28" s="78">
        <f t="shared" si="2"/>
        <v>961</v>
      </c>
      <c r="K28" s="79">
        <f t="shared" si="3"/>
        <v>160.16666666666666</v>
      </c>
      <c r="L28" s="74">
        <v>39402</v>
      </c>
      <c r="M28" s="83" t="s">
        <v>111</v>
      </c>
    </row>
    <row r="29" spans="1:13" ht="12.75" customHeight="1">
      <c r="A29" s="14">
        <v>1</v>
      </c>
      <c r="B29" s="70"/>
      <c r="C29" s="16" t="s">
        <v>257</v>
      </c>
      <c r="D29" s="75">
        <v>131</v>
      </c>
      <c r="E29" s="76">
        <v>208</v>
      </c>
      <c r="F29" s="76">
        <v>137</v>
      </c>
      <c r="G29" s="76">
        <v>119</v>
      </c>
      <c r="H29" s="76">
        <v>210</v>
      </c>
      <c r="I29" s="77">
        <v>135</v>
      </c>
      <c r="J29" s="78">
        <f t="shared" si="2"/>
        <v>940</v>
      </c>
      <c r="K29" s="79">
        <f t="shared" si="3"/>
        <v>156.66666666666666</v>
      </c>
      <c r="L29" s="74">
        <v>39403</v>
      </c>
      <c r="M29" s="69" t="s">
        <v>185</v>
      </c>
    </row>
    <row r="30" ht="12.75" customHeight="1"/>
    <row r="31" ht="12.75" customHeight="1"/>
    <row r="32" ht="12.75" customHeight="1">
      <c r="C32" s="181" t="s">
        <v>227</v>
      </c>
    </row>
    <row r="33" ht="12.75" customHeight="1"/>
    <row r="34" spans="1:13" ht="12.75" customHeight="1">
      <c r="A34" s="12">
        <v>1</v>
      </c>
      <c r="B34" s="70">
        <v>1</v>
      </c>
      <c r="C34" s="169" t="s">
        <v>232</v>
      </c>
      <c r="D34" s="170">
        <v>174</v>
      </c>
      <c r="E34" s="171">
        <v>166</v>
      </c>
      <c r="F34" s="172">
        <v>236</v>
      </c>
      <c r="G34" s="172">
        <v>221</v>
      </c>
      <c r="H34" s="172">
        <v>176</v>
      </c>
      <c r="I34" s="173">
        <v>210</v>
      </c>
      <c r="J34" s="174">
        <f>SUM(D34:I34)</f>
        <v>1183</v>
      </c>
      <c r="K34" s="175">
        <f>AVERAGE(D34:I34)</f>
        <v>197.16666666666666</v>
      </c>
      <c r="L34" s="74">
        <v>39403</v>
      </c>
      <c r="M34" s="69" t="s">
        <v>220</v>
      </c>
    </row>
    <row r="35" spans="1:13" ht="12.75" customHeight="1">
      <c r="A35" s="12">
        <v>1</v>
      </c>
      <c r="B35" s="70">
        <v>2</v>
      </c>
      <c r="C35" s="169" t="s">
        <v>179</v>
      </c>
      <c r="D35" s="170">
        <v>178</v>
      </c>
      <c r="E35" s="171">
        <v>254</v>
      </c>
      <c r="F35" s="172">
        <v>167</v>
      </c>
      <c r="G35" s="172">
        <v>197</v>
      </c>
      <c r="H35" s="172">
        <v>155</v>
      </c>
      <c r="I35" s="173">
        <v>196</v>
      </c>
      <c r="J35" s="174">
        <f>SUM(D35:I35)</f>
        <v>1147</v>
      </c>
      <c r="K35" s="175">
        <f>AVERAGE(D35:I35)</f>
        <v>191.16666666666666</v>
      </c>
      <c r="L35" s="74">
        <v>39403</v>
      </c>
      <c r="M35" s="69" t="s">
        <v>185</v>
      </c>
    </row>
    <row r="36" spans="1:13" ht="12.75" customHeight="1">
      <c r="A36" s="12">
        <v>1</v>
      </c>
      <c r="B36" s="70">
        <v>3</v>
      </c>
      <c r="C36" s="169" t="s">
        <v>183</v>
      </c>
      <c r="D36" s="170">
        <v>178</v>
      </c>
      <c r="E36" s="171">
        <v>151</v>
      </c>
      <c r="F36" s="172">
        <v>177</v>
      </c>
      <c r="G36" s="172">
        <v>193</v>
      </c>
      <c r="H36" s="172">
        <v>165</v>
      </c>
      <c r="I36" s="173">
        <v>209</v>
      </c>
      <c r="J36" s="174">
        <f>SUM(D36:I36)</f>
        <v>1073</v>
      </c>
      <c r="K36" s="175">
        <f>AVERAGE(D36:I36)</f>
        <v>178.83333333333334</v>
      </c>
      <c r="L36" s="74">
        <v>39403</v>
      </c>
      <c r="M36" s="69" t="s">
        <v>185</v>
      </c>
    </row>
    <row r="37" spans="1:13" ht="12.75" customHeight="1">
      <c r="A37" s="12">
        <v>1</v>
      </c>
      <c r="B37" s="70">
        <v>4</v>
      </c>
      <c r="C37" s="169" t="s">
        <v>166</v>
      </c>
      <c r="D37" s="170">
        <v>151</v>
      </c>
      <c r="E37" s="171">
        <v>163</v>
      </c>
      <c r="F37" s="172">
        <v>141</v>
      </c>
      <c r="G37" s="172">
        <v>147</v>
      </c>
      <c r="H37" s="172">
        <v>147</v>
      </c>
      <c r="I37" s="173">
        <v>170</v>
      </c>
      <c r="J37" s="176">
        <f>SUM(D37:I37)</f>
        <v>919</v>
      </c>
      <c r="K37" s="175">
        <f>AVERAGE(D37:I37)</f>
        <v>153.16666666666666</v>
      </c>
      <c r="L37" s="74">
        <v>39403</v>
      </c>
      <c r="M37" s="83" t="s">
        <v>172</v>
      </c>
    </row>
    <row r="38" spans="3:11" ht="12.75" customHeight="1">
      <c r="C38" s="177"/>
      <c r="D38" s="178"/>
      <c r="E38" s="178"/>
      <c r="F38" s="178"/>
      <c r="G38" s="178"/>
      <c r="H38" s="178"/>
      <c r="I38" s="178"/>
      <c r="J38" s="179"/>
      <c r="K38" s="180"/>
    </row>
    <row r="39" spans="1:14" s="14" customFormat="1" ht="12.75" customHeight="1">
      <c r="A39" s="14">
        <v>1</v>
      </c>
      <c r="B39" s="70"/>
      <c r="C39" s="169" t="s">
        <v>167</v>
      </c>
      <c r="D39" s="170">
        <v>184</v>
      </c>
      <c r="E39" s="171">
        <v>195</v>
      </c>
      <c r="F39" s="172">
        <v>146</v>
      </c>
      <c r="G39" s="172">
        <v>199</v>
      </c>
      <c r="H39" s="172">
        <v>164</v>
      </c>
      <c r="I39" s="173">
        <v>169</v>
      </c>
      <c r="J39" s="174">
        <f>SUM(D39:I39)</f>
        <v>1057</v>
      </c>
      <c r="K39" s="175">
        <f>AVERAGE(D39:I39)</f>
        <v>176.16666666666666</v>
      </c>
      <c r="L39" s="134">
        <v>39403</v>
      </c>
      <c r="M39" s="83" t="s">
        <v>172</v>
      </c>
      <c r="N39" s="12"/>
    </row>
    <row r="40" spans="1:13" ht="12.75" customHeight="1">
      <c r="A40" s="12">
        <v>1</v>
      </c>
      <c r="B40" s="70"/>
      <c r="C40" s="169" t="s">
        <v>232</v>
      </c>
      <c r="D40" s="170">
        <v>174</v>
      </c>
      <c r="E40" s="171">
        <v>142</v>
      </c>
      <c r="F40" s="172">
        <v>204</v>
      </c>
      <c r="G40" s="172">
        <v>182</v>
      </c>
      <c r="H40" s="172">
        <v>153</v>
      </c>
      <c r="I40" s="173">
        <v>156</v>
      </c>
      <c r="J40" s="176">
        <f>SUM(D40:I40)</f>
        <v>1011</v>
      </c>
      <c r="K40" s="175">
        <f>AVERAGE(D40:I40)</f>
        <v>168.5</v>
      </c>
      <c r="L40" s="74">
        <v>39401</v>
      </c>
      <c r="M40" s="69" t="s">
        <v>11</v>
      </c>
    </row>
    <row r="41" spans="1:13" ht="12.75" customHeight="1">
      <c r="A41" s="12">
        <v>1</v>
      </c>
      <c r="B41" s="70"/>
      <c r="C41" s="169" t="s">
        <v>246</v>
      </c>
      <c r="D41" s="170">
        <v>222</v>
      </c>
      <c r="E41" s="171">
        <v>160</v>
      </c>
      <c r="F41" s="172">
        <v>143</v>
      </c>
      <c r="G41" s="172">
        <v>154</v>
      </c>
      <c r="H41" s="172">
        <v>158</v>
      </c>
      <c r="I41" s="173">
        <v>165</v>
      </c>
      <c r="J41" s="174">
        <f>SUM(D41:I41)</f>
        <v>1002</v>
      </c>
      <c r="K41" s="175">
        <f>AVERAGE(D41:I41)</f>
        <v>167</v>
      </c>
      <c r="L41" s="74">
        <v>39401</v>
      </c>
      <c r="M41" s="69" t="s">
        <v>11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conditionalFormatting sqref="D190:I65536 D13:I15 D36:I36 D1:F2 G1:I1">
    <cfRule type="cellIs" priority="1" dxfId="0" operator="between" stopIfTrue="1">
      <formula>200</formula>
      <formula>299</formula>
    </cfRule>
  </conditionalFormatting>
  <conditionalFormatting sqref="D146:I189 J155:J159 J149:J153 K134:K65536 D134:I144 D23:K32 K42:K54 D68:I70 D42:I54 K68:K70 D21:K21 J42 D4:K12 D34:K35 J36:K36 J13:K15 D17:K19 D37:K40 K1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2007-04-18T11:24:43Z</dcterms:created>
  <dcterms:modified xsi:type="dcterms:W3CDTF">2007-11-19T08:47:30Z</dcterms:modified>
  <cp:category/>
  <cp:version/>
  <cp:contentType/>
  <cp:contentStatus/>
</cp:coreProperties>
</file>