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2"/>
  </bookViews>
  <sheets>
    <sheet name="Ajatabel" sheetId="1" r:id="rId1"/>
    <sheet name="Eelvoor" sheetId="2" r:id="rId2"/>
    <sheet name="Finaal" sheetId="3" r:id="rId3"/>
  </sheets>
  <definedNames/>
  <calcPr fullCalcOnLoad="1"/>
</workbook>
</file>

<file path=xl/sharedStrings.xml><?xml version="1.0" encoding="utf-8"?>
<sst xmlns="http://schemas.openxmlformats.org/spreadsheetml/2006/main" count="94" uniqueCount="63">
  <si>
    <t>jrk.nr.</t>
  </si>
  <si>
    <t>Nimi</t>
  </si>
  <si>
    <t>Kokku</t>
  </si>
  <si>
    <t>Keskm.</t>
  </si>
  <si>
    <t>Eelvoor</t>
  </si>
  <si>
    <t>boonus</t>
  </si>
  <si>
    <t>Summa</t>
  </si>
  <si>
    <t>Keskmine</t>
  </si>
  <si>
    <t xml:space="preserve">     </t>
  </si>
  <si>
    <t>Klubi MV 2008</t>
  </si>
  <si>
    <t>6, dets 2008</t>
  </si>
  <si>
    <t>SK Rakvere Bowling Meistrivõistlused  2008</t>
  </si>
  <si>
    <t>6,dets 2008</t>
  </si>
  <si>
    <t>LARISSA VAGEL</t>
  </si>
  <si>
    <t>LEHO AROS</t>
  </si>
  <si>
    <t>LIINA ALLAK</t>
  </si>
  <si>
    <t>RAIMO PAPSTEL</t>
  </si>
  <si>
    <t>MAARIKA KIVI</t>
  </si>
  <si>
    <t>KATI PALMAR</t>
  </si>
  <si>
    <t>ALAR PALMAR</t>
  </si>
  <si>
    <t>ÜLLE TIHTI</t>
  </si>
  <si>
    <t>JÜRI RISTIMÄGI</t>
  </si>
  <si>
    <t>ALAR KINK</t>
  </si>
  <si>
    <t>ANNIKA PAPSTEL</t>
  </si>
  <si>
    <t>INGMAR PAPSTEL</t>
  </si>
  <si>
    <t>ELI VAINLO</t>
  </si>
  <si>
    <t>HILJA ROOSTIK</t>
  </si>
  <si>
    <t>KALLE ROOSTIK</t>
  </si>
  <si>
    <t>TRIIN LEKKO</t>
  </si>
  <si>
    <t>TAUNO ARPO</t>
  </si>
  <si>
    <t>ALEKSANDR HOLST</t>
  </si>
  <si>
    <t>JANNO VILBERG</t>
  </si>
  <si>
    <t>KAIDO KLAATS</t>
  </si>
  <si>
    <t>AIVAR SOBI</t>
  </si>
  <si>
    <t>HENDRIK SOBI</t>
  </si>
  <si>
    <t>Kell 10.00</t>
  </si>
  <si>
    <t>kell 13.00</t>
  </si>
  <si>
    <t>Andres Annula</t>
  </si>
  <si>
    <t>Tauno Arpo</t>
  </si>
  <si>
    <t>Aivar Sobi</t>
  </si>
  <si>
    <t>Triin Lekko</t>
  </si>
  <si>
    <t>Janno Vilberg</t>
  </si>
  <si>
    <t>Alar Palmar</t>
  </si>
  <si>
    <t>Alar Kink</t>
  </si>
  <si>
    <t>Kaido Klaats</t>
  </si>
  <si>
    <t>Aleksandr Holst</t>
  </si>
  <si>
    <t>Lembit Tamm</t>
  </si>
  <si>
    <t>Hilja Roostik</t>
  </si>
  <si>
    <t>Kati Palmar</t>
  </si>
  <si>
    <t>Monika Kalvik</t>
  </si>
  <si>
    <t>MONIKA KALVIK</t>
  </si>
  <si>
    <t>Leho Aros</t>
  </si>
  <si>
    <t>Liina Allak</t>
  </si>
  <si>
    <t>Raimo Papstel</t>
  </si>
  <si>
    <t>Maarika Kivi</t>
  </si>
  <si>
    <t>Kalle Roostik</t>
  </si>
  <si>
    <t>Larissa Vagel</t>
  </si>
  <si>
    <t>Ülle Tihti</t>
  </si>
  <si>
    <t>Jüri Ristimägi</t>
  </si>
  <si>
    <t>Annika Papstel</t>
  </si>
  <si>
    <t>Ingmar Papstel</t>
  </si>
  <si>
    <t>Eli Vainlo</t>
  </si>
  <si>
    <t>B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</si>
</sst>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_ ;\-#,##0.00\ "/>
    <numFmt numFmtId="166" formatCode="#,##0.0_ ;\-#,##0.0\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0"/>
    </font>
    <font>
      <i/>
      <sz val="10"/>
      <color indexed="12"/>
      <name val="Arial"/>
      <family val="2"/>
    </font>
    <font>
      <i/>
      <sz val="11"/>
      <color indexed="12"/>
      <name val="Arial"/>
      <family val="2"/>
    </font>
    <font>
      <b/>
      <i/>
      <sz val="11"/>
      <color indexed="12"/>
      <name val="Arial"/>
      <family val="2"/>
    </font>
    <font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9">
      <alignment/>
      <protection/>
    </xf>
    <xf numFmtId="0" fontId="18" fillId="0" borderId="0" xfId="57" applyFont="1" applyFill="1" applyAlignment="1">
      <alignment horizontal="left"/>
      <protection/>
    </xf>
    <xf numFmtId="0" fontId="19" fillId="0" borderId="0" xfId="59" applyFont="1" applyFill="1">
      <alignment/>
      <protection/>
    </xf>
    <xf numFmtId="0" fontId="18" fillId="0" borderId="0" xfId="57" applyFont="1" applyFill="1" applyAlignment="1">
      <alignment horizontal="center"/>
      <protection/>
    </xf>
    <xf numFmtId="164" fontId="18" fillId="0" borderId="0" xfId="57" applyNumberFormat="1" applyFont="1" applyFill="1" applyAlignment="1">
      <alignment horizontal="center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>
      <alignment horizontal="center"/>
      <protection/>
    </xf>
    <xf numFmtId="44" fontId="0" fillId="0" borderId="10" xfId="47" applyFont="1" applyFill="1" applyBorder="1" applyAlignment="1">
      <alignment horizontal="center"/>
    </xf>
    <xf numFmtId="0" fontId="20" fillId="0" borderId="10" xfId="57" applyFont="1" applyFill="1" applyBorder="1" applyAlignment="1">
      <alignment horizontal="center"/>
      <protection/>
    </xf>
    <xf numFmtId="164" fontId="20" fillId="0" borderId="10" xfId="57" applyNumberFormat="1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22" fillId="0" borderId="10" xfId="59" applyFont="1" applyFill="1" applyBorder="1">
      <alignment/>
      <protection/>
    </xf>
    <xf numFmtId="0" fontId="23" fillId="0" borderId="10" xfId="59" applyFont="1" applyFill="1" applyBorder="1" applyAlignment="1">
      <alignment horizontal="center"/>
      <protection/>
    </xf>
    <xf numFmtId="1" fontId="20" fillId="0" borderId="10" xfId="59" applyNumberFormat="1" applyFont="1" applyFill="1" applyBorder="1" applyAlignment="1">
      <alignment horizontal="center"/>
      <protection/>
    </xf>
    <xf numFmtId="164" fontId="19" fillId="0" borderId="10" xfId="59" applyNumberFormat="1" applyFont="1" applyFill="1" applyBorder="1" applyAlignment="1">
      <alignment horizontal="center"/>
      <protection/>
    </xf>
    <xf numFmtId="0" fontId="24" fillId="0" borderId="0" xfId="59" applyFont="1" applyFill="1">
      <alignment/>
      <protection/>
    </xf>
    <xf numFmtId="0" fontId="22" fillId="0" borderId="10" xfId="57" applyFont="1" applyFill="1" applyBorder="1" applyAlignment="1">
      <alignment horizontal="center"/>
      <protection/>
    </xf>
    <xf numFmtId="0" fontId="19" fillId="0" borderId="10" xfId="59" applyFont="1" applyFill="1" applyBorder="1" applyAlignment="1">
      <alignment horizontal="center"/>
      <protection/>
    </xf>
    <xf numFmtId="0" fontId="20" fillId="0" borderId="10" xfId="59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0" fontId="0" fillId="0" borderId="10" xfId="59" applyFont="1" applyFill="1" applyBorder="1">
      <alignment/>
      <protection/>
    </xf>
    <xf numFmtId="0" fontId="24" fillId="0" borderId="10" xfId="59" applyFont="1" applyFill="1" applyBorder="1">
      <alignment/>
      <protection/>
    </xf>
    <xf numFmtId="0" fontId="26" fillId="0" borderId="10" xfId="59" applyFont="1" applyFill="1" applyBorder="1" applyAlignment="1">
      <alignment horizontal="center"/>
      <protection/>
    </xf>
    <xf numFmtId="0" fontId="27" fillId="0" borderId="10" xfId="59" applyFont="1" applyFill="1" applyBorder="1" applyAlignment="1">
      <alignment horizontal="center"/>
      <protection/>
    </xf>
    <xf numFmtId="0" fontId="26" fillId="0" borderId="0" xfId="59" applyFont="1" applyFill="1">
      <alignment/>
      <protection/>
    </xf>
    <xf numFmtId="0" fontId="28" fillId="0" borderId="10" xfId="59" applyFont="1" applyFill="1" applyBorder="1" applyAlignment="1">
      <alignment horizontal="center"/>
      <protection/>
    </xf>
    <xf numFmtId="0" fontId="1" fillId="0" borderId="0" xfId="60">
      <alignment/>
      <protection/>
    </xf>
    <xf numFmtId="0" fontId="20" fillId="24" borderId="0" xfId="61" applyFont="1" applyFill="1" applyAlignment="1">
      <alignment horizontal="center"/>
      <protection/>
    </xf>
    <xf numFmtId="0" fontId="25" fillId="24" borderId="0" xfId="61" applyFont="1" applyFill="1" applyAlignment="1">
      <alignment horizontal="left"/>
      <protection/>
    </xf>
    <xf numFmtId="1" fontId="25" fillId="24" borderId="0" xfId="61" applyNumberFormat="1" applyFont="1" applyFill="1" applyAlignment="1">
      <alignment horizontal="center"/>
      <protection/>
    </xf>
    <xf numFmtId="0" fontId="25" fillId="24" borderId="0" xfId="61" applyFont="1" applyFill="1" applyAlignment="1">
      <alignment horizontal="center"/>
      <protection/>
    </xf>
    <xf numFmtId="1" fontId="20" fillId="24" borderId="0" xfId="61" applyNumberFormat="1" applyFont="1" applyFill="1" applyAlignment="1">
      <alignment horizontal="center"/>
      <protection/>
    </xf>
    <xf numFmtId="165" fontId="20" fillId="24" borderId="0" xfId="44" applyNumberFormat="1" applyFont="1" applyFill="1" applyAlignment="1">
      <alignment horizontal="center"/>
    </xf>
    <xf numFmtId="15" fontId="20" fillId="24" borderId="0" xfId="61" applyNumberFormat="1" applyFont="1" applyFill="1" applyAlignment="1">
      <alignment horizontal="center"/>
      <protection/>
    </xf>
    <xf numFmtId="0" fontId="20" fillId="24" borderId="0" xfId="61" applyFont="1" applyFill="1">
      <alignment/>
      <protection/>
    </xf>
    <xf numFmtId="0" fontId="20" fillId="24" borderId="10" xfId="61" applyFont="1" applyFill="1" applyBorder="1" applyAlignment="1">
      <alignment horizontal="center"/>
      <protection/>
    </xf>
    <xf numFmtId="1" fontId="20" fillId="24" borderId="10" xfId="61" applyNumberFormat="1" applyFont="1" applyFill="1" applyBorder="1" applyAlignment="1">
      <alignment horizontal="center"/>
      <protection/>
    </xf>
    <xf numFmtId="1" fontId="20" fillId="24" borderId="10" xfId="44" applyNumberFormat="1" applyFont="1" applyFill="1" applyBorder="1" applyAlignment="1">
      <alignment horizontal="center"/>
    </xf>
    <xf numFmtId="0" fontId="25" fillId="24" borderId="10" xfId="61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1" fontId="19" fillId="24" borderId="10" xfId="60" applyNumberFormat="1" applyFont="1" applyFill="1" applyBorder="1" applyAlignment="1">
      <alignment horizontal="center"/>
      <protection/>
    </xf>
    <xf numFmtId="0" fontId="19" fillId="24" borderId="10" xfId="60" applyFont="1" applyFill="1" applyBorder="1" applyAlignment="1">
      <alignment horizontal="center"/>
      <protection/>
    </xf>
    <xf numFmtId="0" fontId="20" fillId="24" borderId="10" xfId="60" applyFont="1" applyFill="1" applyBorder="1" applyAlignment="1">
      <alignment horizontal="center"/>
      <protection/>
    </xf>
    <xf numFmtId="1" fontId="25" fillId="24" borderId="10" xfId="60" applyNumberFormat="1" applyFont="1" applyFill="1" applyBorder="1" applyAlignment="1">
      <alignment horizontal="center"/>
      <protection/>
    </xf>
    <xf numFmtId="0" fontId="25" fillId="24" borderId="10" xfId="60" applyFont="1" applyFill="1" applyBorder="1" applyAlignment="1">
      <alignment horizontal="center"/>
      <protection/>
    </xf>
    <xf numFmtId="0" fontId="16" fillId="0" borderId="0" xfId="58" applyFont="1" applyBorder="1">
      <alignment/>
      <protection/>
    </xf>
    <xf numFmtId="0" fontId="1" fillId="0" borderId="0" xfId="58" applyBorder="1">
      <alignment/>
      <protection/>
    </xf>
    <xf numFmtId="14" fontId="1" fillId="0" borderId="0" xfId="58" applyNumberFormat="1" applyBorder="1">
      <alignment/>
      <protection/>
    </xf>
    <xf numFmtId="0" fontId="0" fillId="0" borderId="0" xfId="0" applyBorder="1" applyAlignment="1">
      <alignment/>
    </xf>
    <xf numFmtId="1" fontId="19" fillId="0" borderId="10" xfId="59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2" fillId="0" borderId="0" xfId="59" applyFont="1" applyFill="1">
      <alignment/>
      <protection/>
    </xf>
    <xf numFmtId="164" fontId="19" fillId="0" borderId="10" xfId="0" applyNumberFormat="1" applyFont="1" applyFill="1" applyBorder="1" applyAlignment="1">
      <alignment horizontal="center"/>
    </xf>
    <xf numFmtId="0" fontId="26" fillId="0" borderId="0" xfId="59" applyFont="1" applyFill="1" applyBorder="1">
      <alignment/>
      <protection/>
    </xf>
    <xf numFmtId="0" fontId="19" fillId="0" borderId="0" xfId="59" applyFont="1" applyFill="1" applyBorder="1">
      <alignment/>
      <protection/>
    </xf>
    <xf numFmtId="164" fontId="28" fillId="0" borderId="10" xfId="0" applyNumberFormat="1" applyFont="1" applyFill="1" applyBorder="1" applyAlignment="1">
      <alignment horizontal="center"/>
    </xf>
    <xf numFmtId="1" fontId="25" fillId="24" borderId="10" xfId="0" applyNumberFormat="1" applyFont="1" applyFill="1" applyBorder="1" applyAlignment="1">
      <alignment horizontal="center"/>
    </xf>
    <xf numFmtId="166" fontId="20" fillId="24" borderId="10" xfId="42" applyNumberFormat="1" applyFont="1" applyFill="1" applyBorder="1" applyAlignment="1">
      <alignment horizontal="center"/>
    </xf>
    <xf numFmtId="1" fontId="20" fillId="24" borderId="10" xfId="0" applyNumberFormat="1" applyFont="1" applyFill="1" applyBorder="1" applyAlignment="1">
      <alignment horizontal="center"/>
    </xf>
    <xf numFmtId="0" fontId="30" fillId="0" borderId="10" xfId="59" applyFont="1" applyFill="1" applyBorder="1">
      <alignment/>
      <protection/>
    </xf>
    <xf numFmtId="0" fontId="31" fillId="0" borderId="10" xfId="59" applyFont="1" applyFill="1" applyBorder="1" applyAlignment="1">
      <alignment horizontal="center"/>
      <protection/>
    </xf>
    <xf numFmtId="0" fontId="32" fillId="0" borderId="10" xfId="59" applyFont="1" applyFill="1" applyBorder="1" applyAlignment="1">
      <alignment horizontal="center"/>
      <protection/>
    </xf>
    <xf numFmtId="0" fontId="1" fillId="0" borderId="0" xfId="60" applyAlignment="1">
      <alignment horizontal="center"/>
      <protection/>
    </xf>
    <xf numFmtId="0" fontId="22" fillId="0" borderId="10" xfId="59" applyFont="1" applyFill="1" applyBorder="1" applyAlignment="1">
      <alignment horizontal="center"/>
      <protection/>
    </xf>
    <xf numFmtId="0" fontId="30" fillId="0" borderId="10" xfId="59" applyFont="1" applyFill="1" applyBorder="1" applyAlignment="1">
      <alignment horizontal="center"/>
      <protection/>
    </xf>
    <xf numFmtId="0" fontId="24" fillId="0" borderId="10" xfId="59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" fontId="23" fillId="24" borderId="10" xfId="60" applyNumberFormat="1" applyFont="1" applyFill="1" applyBorder="1" applyAlignment="1">
      <alignment horizontal="center"/>
      <protection/>
    </xf>
    <xf numFmtId="0" fontId="23" fillId="24" borderId="10" xfId="60" applyFont="1" applyFill="1" applyBorder="1" applyAlignment="1">
      <alignment horizontal="center"/>
      <protection/>
    </xf>
    <xf numFmtId="0" fontId="33" fillId="24" borderId="10" xfId="60" applyFont="1" applyFill="1" applyBorder="1" applyAlignment="1">
      <alignment horizontal="center"/>
      <protection/>
    </xf>
    <xf numFmtId="0" fontId="20" fillId="24" borderId="11" xfId="61" applyFont="1" applyFill="1" applyBorder="1" applyAlignment="1">
      <alignment horizontal="center"/>
      <protection/>
    </xf>
    <xf numFmtId="0" fontId="22" fillId="0" borderId="11" xfId="59" applyFont="1" applyFill="1" applyBorder="1">
      <alignment/>
      <protection/>
    </xf>
    <xf numFmtId="166" fontId="25" fillId="24" borderId="10" xfId="42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3" xfId="44"/>
    <cellStyle name="Currency" xfId="45"/>
    <cellStyle name="Currency [0]" xfId="46"/>
    <cellStyle name="Currency_Sheet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Eelvoor" xfId="57"/>
    <cellStyle name="Normal_Sheet1" xfId="58"/>
    <cellStyle name="Normal_Sheet2" xfId="59"/>
    <cellStyle name="Normal_Sheet3" xfId="60"/>
    <cellStyle name="Normal_Sheet3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ont>
        <b/>
        <i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15" sqref="B15"/>
    </sheetView>
  </sheetViews>
  <sheetFormatPr defaultColWidth="9.140625" defaultRowHeight="12.75"/>
  <cols>
    <col min="1" max="5" width="9.140625" style="49" customWidth="1"/>
    <col min="6" max="6" width="10.7109375" style="49" customWidth="1"/>
    <col min="7" max="16384" width="9.140625" style="49" customWidth="1"/>
  </cols>
  <sheetData>
    <row r="1" spans="1:6" ht="15">
      <c r="A1" s="46" t="s">
        <v>9</v>
      </c>
      <c r="B1" s="47"/>
      <c r="C1" s="47"/>
      <c r="D1" s="47"/>
      <c r="E1" s="47"/>
      <c r="F1" s="48">
        <v>39788</v>
      </c>
    </row>
    <row r="2" spans="1:6" ht="14.25">
      <c r="A2" s="47"/>
      <c r="B2" s="47"/>
      <c r="C2" s="47"/>
      <c r="D2" s="47"/>
      <c r="E2" s="47"/>
      <c r="F2" s="47"/>
    </row>
    <row r="3" spans="1:6" ht="15">
      <c r="A3" s="47"/>
      <c r="B3" s="47"/>
      <c r="C3" s="46" t="s">
        <v>35</v>
      </c>
      <c r="D3" s="47"/>
      <c r="E3" s="47"/>
      <c r="F3" s="46" t="s">
        <v>36</v>
      </c>
    </row>
    <row r="4" spans="1:6" ht="15">
      <c r="A4" s="47"/>
      <c r="B4" s="47">
        <v>1</v>
      </c>
      <c r="C4" s="46" t="s">
        <v>31</v>
      </c>
      <c r="D4" s="47"/>
      <c r="E4" s="47">
        <v>1</v>
      </c>
      <c r="F4" s="46" t="s">
        <v>14</v>
      </c>
    </row>
    <row r="5" spans="1:6" ht="15">
      <c r="A5" s="47"/>
      <c r="B5" s="47">
        <v>2</v>
      </c>
      <c r="C5" s="46" t="s">
        <v>18</v>
      </c>
      <c r="D5" s="47"/>
      <c r="E5" s="47">
        <v>2</v>
      </c>
      <c r="F5" s="46" t="s">
        <v>15</v>
      </c>
    </row>
    <row r="6" spans="1:6" ht="15">
      <c r="A6" s="47"/>
      <c r="B6" s="47">
        <v>3</v>
      </c>
      <c r="C6" s="46" t="s">
        <v>19</v>
      </c>
      <c r="D6" s="47"/>
      <c r="E6" s="47">
        <v>3</v>
      </c>
      <c r="F6" s="46" t="s">
        <v>13</v>
      </c>
    </row>
    <row r="7" spans="1:6" ht="15">
      <c r="A7" s="47"/>
      <c r="B7" s="47">
        <v>4</v>
      </c>
      <c r="C7" s="46" t="s">
        <v>22</v>
      </c>
      <c r="D7" s="47"/>
      <c r="E7" s="47">
        <v>4</v>
      </c>
      <c r="F7" s="46" t="s">
        <v>16</v>
      </c>
    </row>
    <row r="8" spans="1:6" ht="15">
      <c r="A8" s="47"/>
      <c r="B8" s="47">
        <v>5</v>
      </c>
      <c r="C8" s="46" t="s">
        <v>26</v>
      </c>
      <c r="D8" s="47"/>
      <c r="E8" s="47">
        <v>5</v>
      </c>
      <c r="F8" s="46" t="s">
        <v>17</v>
      </c>
    </row>
    <row r="9" spans="1:6" ht="15">
      <c r="A9" s="47"/>
      <c r="B9" s="47">
        <v>6</v>
      </c>
      <c r="C9" s="46" t="s">
        <v>28</v>
      </c>
      <c r="D9" s="47"/>
      <c r="E9" s="47">
        <v>6</v>
      </c>
      <c r="F9" s="46" t="s">
        <v>20</v>
      </c>
    </row>
    <row r="10" spans="1:6" ht="15">
      <c r="A10" s="47"/>
      <c r="B10" s="47">
        <v>7</v>
      </c>
      <c r="C10" s="46" t="s">
        <v>29</v>
      </c>
      <c r="D10" s="47"/>
      <c r="E10" s="47">
        <v>7</v>
      </c>
      <c r="F10" s="46" t="s">
        <v>21</v>
      </c>
    </row>
    <row r="11" spans="1:6" ht="15">
      <c r="A11" s="47"/>
      <c r="B11" s="47">
        <v>8</v>
      </c>
      <c r="C11" s="46" t="s">
        <v>30</v>
      </c>
      <c r="D11" s="47"/>
      <c r="E11" s="47">
        <v>8</v>
      </c>
      <c r="F11" s="46" t="s">
        <v>23</v>
      </c>
    </row>
    <row r="12" spans="1:6" ht="15">
      <c r="A12" s="47"/>
      <c r="B12" s="47">
        <v>9</v>
      </c>
      <c r="C12" s="46" t="s">
        <v>32</v>
      </c>
      <c r="D12" s="47"/>
      <c r="E12" s="47">
        <v>9</v>
      </c>
      <c r="F12" s="46" t="s">
        <v>50</v>
      </c>
    </row>
    <row r="13" spans="1:6" ht="15">
      <c r="A13" s="47"/>
      <c r="B13" s="47">
        <v>10</v>
      </c>
      <c r="C13" s="46" t="s">
        <v>33</v>
      </c>
      <c r="D13" s="47"/>
      <c r="E13" s="47">
        <v>10</v>
      </c>
      <c r="F13" s="46" t="s">
        <v>24</v>
      </c>
    </row>
    <row r="14" spans="1:6" ht="15">
      <c r="A14" s="47"/>
      <c r="B14" s="47">
        <v>11</v>
      </c>
      <c r="C14" s="46" t="s">
        <v>34</v>
      </c>
      <c r="D14" s="47"/>
      <c r="E14" s="47">
        <v>11</v>
      </c>
      <c r="F14" s="46" t="s">
        <v>25</v>
      </c>
    </row>
    <row r="15" spans="1:6" ht="15">
      <c r="A15" s="47"/>
      <c r="B15" s="47">
        <v>12</v>
      </c>
      <c r="C15" s="46" t="s">
        <v>37</v>
      </c>
      <c r="D15" s="47"/>
      <c r="E15" s="47">
        <v>12</v>
      </c>
      <c r="F15" s="46" t="s">
        <v>27</v>
      </c>
    </row>
    <row r="16" spans="1:6" ht="14.25">
      <c r="A16" s="47"/>
      <c r="B16" s="47"/>
      <c r="C16" s="47"/>
      <c r="D16" s="47"/>
      <c r="E16" s="47"/>
      <c r="F16" s="47"/>
    </row>
    <row r="17" spans="1:6" ht="14.25">
      <c r="A17" s="47"/>
      <c r="B17" s="47"/>
      <c r="C17" s="47"/>
      <c r="D17" s="47"/>
      <c r="E17" s="47"/>
      <c r="F17" s="47"/>
    </row>
    <row r="18" spans="1:6" ht="14.25">
      <c r="A18" s="47"/>
      <c r="B18" s="47"/>
      <c r="C18" s="47"/>
      <c r="D18" s="47"/>
      <c r="E18" s="47"/>
      <c r="F18" s="47"/>
    </row>
    <row r="19" spans="1:6" ht="14.25">
      <c r="A19" s="47"/>
      <c r="B19" s="47"/>
      <c r="C19" s="47"/>
      <c r="D19" s="47"/>
      <c r="E19" s="47"/>
      <c r="F19" s="47"/>
    </row>
    <row r="20" spans="1:6" ht="14.25">
      <c r="A20" s="47"/>
      <c r="B20" s="47"/>
      <c r="C20" s="47"/>
      <c r="D20" s="47"/>
      <c r="E20" s="47"/>
      <c r="F20" s="4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4" sqref="A4"/>
    </sheetView>
  </sheetViews>
  <sheetFormatPr defaultColWidth="9.140625" defaultRowHeight="12.75"/>
  <cols>
    <col min="1" max="1" width="6.421875" style="0" customWidth="1"/>
    <col min="2" max="2" width="15.8515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2" t="s">
        <v>11</v>
      </c>
      <c r="B2" s="3"/>
      <c r="C2" s="4"/>
      <c r="D2" s="4"/>
      <c r="E2" s="4"/>
      <c r="F2" s="4"/>
      <c r="G2" s="3"/>
      <c r="H2" s="4"/>
      <c r="I2" s="4" t="s">
        <v>10</v>
      </c>
      <c r="J2" s="5"/>
      <c r="K2" s="3"/>
    </row>
    <row r="3" spans="1:11" ht="14.25">
      <c r="A3" s="6"/>
      <c r="B3" s="6"/>
      <c r="C3" s="7"/>
      <c r="D3" s="7"/>
      <c r="E3" s="7"/>
      <c r="F3" s="7"/>
      <c r="G3" s="7"/>
      <c r="H3" s="7"/>
      <c r="I3" s="7"/>
      <c r="J3" s="7"/>
      <c r="K3" s="3"/>
    </row>
    <row r="4" spans="1:11" ht="14.25">
      <c r="A4" s="8" t="s">
        <v>0</v>
      </c>
      <c r="B4" s="9" t="s">
        <v>1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 t="s">
        <v>2</v>
      </c>
      <c r="J4" s="10" t="s">
        <v>3</v>
      </c>
      <c r="K4" s="3"/>
    </row>
    <row r="5" spans="1:11" ht="15">
      <c r="A5" s="17">
        <v>1</v>
      </c>
      <c r="B5" s="12" t="s">
        <v>51</v>
      </c>
      <c r="C5" s="18">
        <v>192</v>
      </c>
      <c r="D5" s="13">
        <v>217</v>
      </c>
      <c r="E5" s="13">
        <v>236</v>
      </c>
      <c r="F5" s="13">
        <v>213</v>
      </c>
      <c r="G5" s="13">
        <v>233</v>
      </c>
      <c r="H5" s="13">
        <v>202</v>
      </c>
      <c r="I5" s="50">
        <f>C5+D5+E5+F5+G5+H5</f>
        <v>1293</v>
      </c>
      <c r="J5" s="53">
        <f>AVERAGE(C5:H5)</f>
        <v>215.5</v>
      </c>
      <c r="K5" s="25"/>
    </row>
    <row r="6" spans="1:11" ht="15">
      <c r="A6" s="17">
        <v>2</v>
      </c>
      <c r="B6" s="12" t="s">
        <v>55</v>
      </c>
      <c r="C6" s="13">
        <v>229</v>
      </c>
      <c r="D6" s="13">
        <v>209</v>
      </c>
      <c r="E6" s="13">
        <v>223</v>
      </c>
      <c r="F6" s="13">
        <v>212</v>
      </c>
      <c r="G6" s="18">
        <v>173</v>
      </c>
      <c r="H6" s="13">
        <v>222</v>
      </c>
      <c r="I6" s="50">
        <f>C6+D6+E6+F6+G6+H6</f>
        <v>1268</v>
      </c>
      <c r="J6" s="53">
        <f>AVERAGE(C6:H6)</f>
        <v>211.33333333333334</v>
      </c>
      <c r="K6" s="3"/>
    </row>
    <row r="7" spans="1:11" ht="15">
      <c r="A7" s="17">
        <v>3</v>
      </c>
      <c r="B7" s="12" t="s">
        <v>39</v>
      </c>
      <c r="C7" s="18">
        <v>181</v>
      </c>
      <c r="D7" s="18">
        <v>181</v>
      </c>
      <c r="E7" s="13">
        <v>257</v>
      </c>
      <c r="F7" s="18">
        <v>190</v>
      </c>
      <c r="G7" s="20">
        <v>225</v>
      </c>
      <c r="H7" s="20">
        <v>219</v>
      </c>
      <c r="I7" s="14">
        <f>C7+D7+E7+F7+G7+H7</f>
        <v>1253</v>
      </c>
      <c r="J7" s="53">
        <f>AVERAGE(C7:H7)</f>
        <v>208.83333333333334</v>
      </c>
      <c r="K7" s="25"/>
    </row>
    <row r="8" spans="1:11" ht="15">
      <c r="A8" s="17">
        <v>4</v>
      </c>
      <c r="B8" s="12" t="s">
        <v>53</v>
      </c>
      <c r="C8" s="18">
        <v>193</v>
      </c>
      <c r="D8" s="13">
        <v>232</v>
      </c>
      <c r="E8" s="18">
        <v>166</v>
      </c>
      <c r="F8" s="13">
        <v>219</v>
      </c>
      <c r="G8" s="13">
        <v>236</v>
      </c>
      <c r="H8" s="18">
        <v>202</v>
      </c>
      <c r="I8" s="50">
        <f>C8+D8+E8+F8+G8+H8</f>
        <v>1248</v>
      </c>
      <c r="J8" s="53">
        <f>AVERAGE(C8:H8)</f>
        <v>208</v>
      </c>
      <c r="K8" s="55"/>
    </row>
    <row r="9" spans="1:11" ht="14.25">
      <c r="A9" s="17">
        <v>5</v>
      </c>
      <c r="B9" s="60" t="s">
        <v>40</v>
      </c>
      <c r="C9" s="61">
        <v>172</v>
      </c>
      <c r="D9" s="62">
        <v>225</v>
      </c>
      <c r="E9" s="62">
        <v>213</v>
      </c>
      <c r="F9" s="62">
        <v>213</v>
      </c>
      <c r="G9" s="61">
        <v>198</v>
      </c>
      <c r="H9" s="62">
        <v>217</v>
      </c>
      <c r="I9" s="14">
        <f>C9+D9+E9+F9+G9+H9</f>
        <v>1238</v>
      </c>
      <c r="J9" s="56">
        <f>AVERAGE(C9:H9)</f>
        <v>206.33333333333334</v>
      </c>
      <c r="K9" s="3"/>
    </row>
    <row r="10" spans="1:11" ht="15">
      <c r="A10" s="17">
        <v>6</v>
      </c>
      <c r="B10" s="12" t="s">
        <v>42</v>
      </c>
      <c r="C10" s="20">
        <v>243</v>
      </c>
      <c r="D10" s="18">
        <v>190</v>
      </c>
      <c r="E10" s="18">
        <v>168</v>
      </c>
      <c r="F10" s="13">
        <v>228</v>
      </c>
      <c r="G10" s="18">
        <v>168</v>
      </c>
      <c r="H10" s="13">
        <v>231</v>
      </c>
      <c r="I10" s="14">
        <f>C10+D10+E10+F10+G10+H10</f>
        <v>1228</v>
      </c>
      <c r="J10" s="53">
        <f>AVERAGE(C10:H10)</f>
        <v>204.66666666666666</v>
      </c>
      <c r="K10" s="25"/>
    </row>
    <row r="11" spans="1:11" ht="15">
      <c r="A11" s="17">
        <v>7</v>
      </c>
      <c r="B11" s="12" t="s">
        <v>41</v>
      </c>
      <c r="C11" s="18">
        <v>173</v>
      </c>
      <c r="D11" s="13">
        <v>245</v>
      </c>
      <c r="E11" s="19">
        <v>193</v>
      </c>
      <c r="F11" s="13">
        <v>206</v>
      </c>
      <c r="G11" s="13">
        <v>214</v>
      </c>
      <c r="H11" s="18">
        <v>193</v>
      </c>
      <c r="I11" s="14">
        <f>C11+D11+E11+F11+G11+H11</f>
        <v>1224</v>
      </c>
      <c r="J11" s="53">
        <f>AVERAGE(C11:H11)</f>
        <v>204</v>
      </c>
      <c r="K11" s="3"/>
    </row>
    <row r="12" spans="1:11" ht="15">
      <c r="A12" s="17">
        <v>8</v>
      </c>
      <c r="B12" s="12" t="s">
        <v>60</v>
      </c>
      <c r="C12" s="13">
        <v>204</v>
      </c>
      <c r="D12" s="18">
        <v>172</v>
      </c>
      <c r="E12" s="18">
        <v>194</v>
      </c>
      <c r="F12" s="13">
        <v>244</v>
      </c>
      <c r="G12" s="18">
        <v>171</v>
      </c>
      <c r="H12" s="13">
        <v>202</v>
      </c>
      <c r="I12" s="50">
        <f>C12+D12+E12+F12+G12+H12</f>
        <v>1187</v>
      </c>
      <c r="J12" s="53">
        <f>AVERAGE(C12:H12)</f>
        <v>197.83333333333334</v>
      </c>
      <c r="K12" s="3"/>
    </row>
    <row r="13" spans="1:11" ht="14.25">
      <c r="A13" s="17">
        <v>9</v>
      </c>
      <c r="B13" s="22" t="s">
        <v>61</v>
      </c>
      <c r="C13" s="24">
        <v>202</v>
      </c>
      <c r="D13" s="23">
        <v>198</v>
      </c>
      <c r="E13" s="23">
        <v>166</v>
      </c>
      <c r="F13" s="24">
        <v>202</v>
      </c>
      <c r="G13" s="23">
        <v>176</v>
      </c>
      <c r="H13" s="24">
        <v>203</v>
      </c>
      <c r="I13" s="50">
        <f>C13+D13+E13+F13+G13+H13</f>
        <v>1147</v>
      </c>
      <c r="J13" s="53">
        <f>AVERAGE(C13:H13)</f>
        <v>191.16666666666666</v>
      </c>
      <c r="K13" s="3"/>
    </row>
    <row r="14" spans="1:11" ht="15">
      <c r="A14" s="17">
        <v>10</v>
      </c>
      <c r="B14" s="12" t="s">
        <v>58</v>
      </c>
      <c r="C14" s="18">
        <v>196</v>
      </c>
      <c r="D14" s="18">
        <v>167</v>
      </c>
      <c r="E14" s="13">
        <v>200</v>
      </c>
      <c r="F14" s="18">
        <v>181</v>
      </c>
      <c r="G14" s="13">
        <v>204</v>
      </c>
      <c r="H14" s="18">
        <v>198</v>
      </c>
      <c r="I14" s="50">
        <f>C14+D14+E14+F14+G14+H14</f>
        <v>1146</v>
      </c>
      <c r="J14" s="53">
        <f>AVERAGE(C14:H14)</f>
        <v>191</v>
      </c>
      <c r="K14" s="25"/>
    </row>
    <row r="15" spans="1:11" ht="15">
      <c r="A15" s="17">
        <v>11</v>
      </c>
      <c r="B15" s="21" t="s">
        <v>44</v>
      </c>
      <c r="C15" s="19">
        <v>147</v>
      </c>
      <c r="D15" s="19">
        <v>189</v>
      </c>
      <c r="E15" s="19">
        <v>149</v>
      </c>
      <c r="F15" s="19">
        <v>199</v>
      </c>
      <c r="G15" s="20">
        <v>201</v>
      </c>
      <c r="H15" s="20">
        <v>243</v>
      </c>
      <c r="I15" s="14">
        <f>C15+D15+E15+F15+G15+H15</f>
        <v>1128</v>
      </c>
      <c r="J15" s="53">
        <f>AVERAGE(C15:H15)</f>
        <v>188</v>
      </c>
      <c r="K15" s="3"/>
    </row>
    <row r="16" spans="1:11" ht="14.25">
      <c r="A16" s="17">
        <v>12</v>
      </c>
      <c r="B16" s="22" t="s">
        <v>54</v>
      </c>
      <c r="C16" s="23">
        <v>183</v>
      </c>
      <c r="D16" s="23">
        <v>188</v>
      </c>
      <c r="E16" s="24">
        <v>210</v>
      </c>
      <c r="F16" s="23">
        <v>151</v>
      </c>
      <c r="G16" s="24">
        <v>204</v>
      </c>
      <c r="H16" s="23">
        <v>187</v>
      </c>
      <c r="I16" s="50">
        <f>C16+D16+E16+F16+G16+H16</f>
        <v>1123</v>
      </c>
      <c r="J16" s="53">
        <f>AVERAGE(C16:H16)</f>
        <v>187.16666666666666</v>
      </c>
      <c r="K16" s="3"/>
    </row>
    <row r="17" spans="1:11" ht="15">
      <c r="A17" s="17">
        <v>13</v>
      </c>
      <c r="B17" s="12" t="s">
        <v>38</v>
      </c>
      <c r="C17" s="18">
        <v>177</v>
      </c>
      <c r="D17" s="13">
        <v>201</v>
      </c>
      <c r="E17" s="13">
        <v>222</v>
      </c>
      <c r="F17" s="13">
        <v>201</v>
      </c>
      <c r="G17" s="18">
        <v>157</v>
      </c>
      <c r="H17" s="18">
        <v>155</v>
      </c>
      <c r="I17" s="14">
        <f>C17+D17+E17+F17+G17+H17</f>
        <v>1113</v>
      </c>
      <c r="J17" s="53">
        <f>AVERAGE(C17:H17)</f>
        <v>185.5</v>
      </c>
      <c r="K17" s="16"/>
    </row>
    <row r="18" spans="1:11" ht="15">
      <c r="A18" s="17">
        <v>14</v>
      </c>
      <c r="B18" s="21" t="s">
        <v>46</v>
      </c>
      <c r="C18" s="19">
        <v>154</v>
      </c>
      <c r="D18" s="20">
        <v>202</v>
      </c>
      <c r="E18" s="19">
        <v>177</v>
      </c>
      <c r="F18" s="19">
        <v>171</v>
      </c>
      <c r="G18" s="20">
        <v>202</v>
      </c>
      <c r="H18" s="20">
        <v>204</v>
      </c>
      <c r="I18" s="14">
        <f>C18+D18+E18+F18+G18+H18</f>
        <v>1110</v>
      </c>
      <c r="J18" s="53">
        <f>AVERAGE(C18:H18)</f>
        <v>185</v>
      </c>
      <c r="K18" s="3"/>
    </row>
    <row r="19" spans="1:11" ht="14.25">
      <c r="A19" s="17">
        <v>15</v>
      </c>
      <c r="B19" s="12" t="s">
        <v>43</v>
      </c>
      <c r="C19" s="18">
        <v>181</v>
      </c>
      <c r="D19" s="18">
        <v>188</v>
      </c>
      <c r="E19" s="18">
        <v>168</v>
      </c>
      <c r="F19" s="18">
        <v>196</v>
      </c>
      <c r="G19" s="18">
        <v>156</v>
      </c>
      <c r="H19" s="18">
        <v>191</v>
      </c>
      <c r="I19" s="14">
        <f>C19+D19+E19+F19+G19+H19</f>
        <v>1080</v>
      </c>
      <c r="J19" s="53">
        <f>AVERAGE(C19:H19)</f>
        <v>180</v>
      </c>
      <c r="K19" s="3"/>
    </row>
    <row r="20" spans="1:11" ht="14.25">
      <c r="A20" s="17">
        <v>16</v>
      </c>
      <c r="B20" s="22" t="s">
        <v>59</v>
      </c>
      <c r="C20" s="23">
        <v>124</v>
      </c>
      <c r="D20" s="23">
        <v>191</v>
      </c>
      <c r="E20" s="23">
        <v>170</v>
      </c>
      <c r="F20" s="23">
        <v>160</v>
      </c>
      <c r="G20" s="24">
        <v>221</v>
      </c>
      <c r="H20" s="23">
        <v>181</v>
      </c>
      <c r="I20" s="50">
        <f>C20+D20+E20+F20+G20+H20</f>
        <v>1047</v>
      </c>
      <c r="J20" s="53">
        <f>AVERAGE(C20:H20)</f>
        <v>174.5</v>
      </c>
      <c r="K20" s="3"/>
    </row>
    <row r="21" spans="1:11" ht="14.25">
      <c r="A21" s="17">
        <v>17</v>
      </c>
      <c r="B21" s="12" t="s">
        <v>45</v>
      </c>
      <c r="C21" s="18">
        <v>178</v>
      </c>
      <c r="D21" s="19">
        <v>161</v>
      </c>
      <c r="E21" s="19">
        <v>185</v>
      </c>
      <c r="F21" s="18">
        <v>194</v>
      </c>
      <c r="G21" s="18">
        <v>167</v>
      </c>
      <c r="H21" s="18">
        <v>156</v>
      </c>
      <c r="I21" s="14">
        <f>C21+D21+E21+F21+G21+H21</f>
        <v>1041</v>
      </c>
      <c r="J21" s="53">
        <f>AVERAGE(C21:H21)</f>
        <v>173.5</v>
      </c>
      <c r="K21" s="16"/>
    </row>
    <row r="22" spans="1:11" ht="14.25">
      <c r="A22" s="17">
        <v>18</v>
      </c>
      <c r="B22" s="22" t="s">
        <v>49</v>
      </c>
      <c r="C22" s="23">
        <v>166</v>
      </c>
      <c r="D22" s="23">
        <v>167</v>
      </c>
      <c r="E22" s="23">
        <v>162</v>
      </c>
      <c r="F22" s="24">
        <v>217</v>
      </c>
      <c r="G22" s="23">
        <v>148</v>
      </c>
      <c r="H22" s="23">
        <v>164</v>
      </c>
      <c r="I22" s="50">
        <f>C22+D22+E22+F22+G22+H22</f>
        <v>1024</v>
      </c>
      <c r="J22" s="53">
        <f>AVERAGE(C22:H22)</f>
        <v>170.66666666666666</v>
      </c>
      <c r="K22" s="3"/>
    </row>
    <row r="23" spans="1:11" s="51" customFormat="1" ht="14.25">
      <c r="A23" s="17">
        <v>19</v>
      </c>
      <c r="B23" s="22" t="s">
        <v>56</v>
      </c>
      <c r="C23" s="23">
        <v>191</v>
      </c>
      <c r="D23" s="23">
        <v>178</v>
      </c>
      <c r="E23" s="23">
        <v>160</v>
      </c>
      <c r="F23" s="23">
        <v>156</v>
      </c>
      <c r="G23" s="23">
        <v>187</v>
      </c>
      <c r="H23" s="23">
        <v>152</v>
      </c>
      <c r="I23" s="50">
        <f>C23+D23+E23+F23+G23+H23</f>
        <v>1024</v>
      </c>
      <c r="J23" s="53">
        <f>AVERAGE(C23:H23)</f>
        <v>170.66666666666666</v>
      </c>
      <c r="K23" s="52"/>
    </row>
    <row r="24" spans="1:11" ht="15">
      <c r="A24" s="17">
        <v>20</v>
      </c>
      <c r="B24" s="21" t="s">
        <v>37</v>
      </c>
      <c r="C24" s="19">
        <v>159</v>
      </c>
      <c r="D24" s="19">
        <v>136</v>
      </c>
      <c r="E24" s="19">
        <v>122</v>
      </c>
      <c r="F24" s="20">
        <v>247</v>
      </c>
      <c r="G24" s="19">
        <v>173</v>
      </c>
      <c r="H24" s="19">
        <v>182</v>
      </c>
      <c r="I24" s="14">
        <f>C24+D24+E24+F24+G24+H24</f>
        <v>1019</v>
      </c>
      <c r="J24" s="53">
        <f>AVERAGE(C24:H24)</f>
        <v>169.83333333333334</v>
      </c>
      <c r="K24" s="25"/>
    </row>
    <row r="25" spans="1:11" ht="14.25">
      <c r="A25" s="17">
        <v>21</v>
      </c>
      <c r="B25" s="22" t="s">
        <v>48</v>
      </c>
      <c r="C25" s="24">
        <v>208</v>
      </c>
      <c r="D25" s="23">
        <v>136</v>
      </c>
      <c r="E25" s="23">
        <v>123</v>
      </c>
      <c r="F25" s="23">
        <v>181</v>
      </c>
      <c r="G25" s="23">
        <v>196</v>
      </c>
      <c r="H25" s="23">
        <v>157</v>
      </c>
      <c r="I25" s="14">
        <f>C25+D25+E25+F25+G25+H25</f>
        <v>1001</v>
      </c>
      <c r="J25" s="53">
        <f>AVERAGE(C25:H25)</f>
        <v>166.83333333333334</v>
      </c>
      <c r="K25" s="54"/>
    </row>
    <row r="26" spans="1:11" ht="14.25">
      <c r="A26" s="17">
        <v>22</v>
      </c>
      <c r="B26" s="22" t="s">
        <v>52</v>
      </c>
      <c r="C26" s="23">
        <v>168</v>
      </c>
      <c r="D26" s="23">
        <v>172</v>
      </c>
      <c r="E26" s="23">
        <v>159</v>
      </c>
      <c r="F26" s="23">
        <v>155</v>
      </c>
      <c r="G26" s="23">
        <v>144</v>
      </c>
      <c r="H26" s="23">
        <v>184</v>
      </c>
      <c r="I26" s="50">
        <f>C26+D26+E26+F26+G26+H26</f>
        <v>982</v>
      </c>
      <c r="J26" s="53">
        <f>AVERAGE(C26:H26)</f>
        <v>163.66666666666666</v>
      </c>
      <c r="K26" s="3"/>
    </row>
    <row r="27" spans="1:11" ht="14.25">
      <c r="A27" s="17">
        <v>23</v>
      </c>
      <c r="B27" s="22" t="s">
        <v>57</v>
      </c>
      <c r="C27" s="23">
        <v>160</v>
      </c>
      <c r="D27" s="23">
        <v>198</v>
      </c>
      <c r="E27" s="23">
        <v>132</v>
      </c>
      <c r="F27" s="23">
        <v>141</v>
      </c>
      <c r="G27" s="23">
        <v>151</v>
      </c>
      <c r="H27" s="23">
        <v>180</v>
      </c>
      <c r="I27" s="50">
        <f>C27+D27+E27+F27+G27+H27</f>
        <v>962</v>
      </c>
      <c r="J27" s="53">
        <f>AVERAGE(C27:H27)</f>
        <v>160.33333333333334</v>
      </c>
      <c r="K27" s="3"/>
    </row>
    <row r="28" spans="1:11" ht="14.25">
      <c r="A28" s="17">
        <v>24</v>
      </c>
      <c r="B28" s="22" t="s">
        <v>47</v>
      </c>
      <c r="C28" s="23">
        <v>128</v>
      </c>
      <c r="D28" s="23">
        <v>168</v>
      </c>
      <c r="E28" s="23">
        <v>133</v>
      </c>
      <c r="F28" s="23">
        <v>137</v>
      </c>
      <c r="G28" s="23">
        <v>121</v>
      </c>
      <c r="H28" s="23">
        <v>158</v>
      </c>
      <c r="I28" s="14">
        <f>C28+D28+E28+F28+G28+H28</f>
        <v>845</v>
      </c>
      <c r="J28" s="53">
        <f>AVERAGE(C28:H28)</f>
        <v>140.83333333333334</v>
      </c>
      <c r="K28" s="25"/>
    </row>
    <row r="29" spans="1:11" ht="14.25">
      <c r="A29" s="17">
        <v>25</v>
      </c>
      <c r="B29" s="22"/>
      <c r="C29" s="23"/>
      <c r="D29" s="23"/>
      <c r="E29" s="23"/>
      <c r="F29" s="23"/>
      <c r="G29" s="23"/>
      <c r="H29" s="23"/>
      <c r="I29" s="14">
        <v>0</v>
      </c>
      <c r="J29" s="15" t="e">
        <v>#DIV/0!</v>
      </c>
      <c r="K29" s="3"/>
    </row>
    <row r="30" spans="1:11" ht="14.25">
      <c r="A30" s="17">
        <v>26</v>
      </c>
      <c r="B30" s="22"/>
      <c r="C30" s="23"/>
      <c r="D30" s="23"/>
      <c r="E30" s="23"/>
      <c r="F30" s="23"/>
      <c r="G30" s="23"/>
      <c r="H30" s="23"/>
      <c r="I30" s="14">
        <v>0</v>
      </c>
      <c r="J30" s="15" t="e">
        <v>#DIV/0!</v>
      </c>
      <c r="K30" s="3"/>
    </row>
    <row r="31" spans="1:11" ht="14.25">
      <c r="A31" s="11">
        <v>27</v>
      </c>
      <c r="B31" s="12"/>
      <c r="C31" s="19"/>
      <c r="D31" s="18"/>
      <c r="E31" s="18"/>
      <c r="F31" s="18"/>
      <c r="G31" s="18"/>
      <c r="H31" s="26"/>
      <c r="I31" s="14">
        <v>0</v>
      </c>
      <c r="J31" s="15" t="e">
        <v>#DIV/0!</v>
      </c>
      <c r="K31" s="25"/>
    </row>
    <row r="32" spans="1:11" ht="14.25">
      <c r="A32" s="17">
        <v>28</v>
      </c>
      <c r="B32" s="22"/>
      <c r="C32" s="23"/>
      <c r="D32" s="23"/>
      <c r="E32" s="23"/>
      <c r="F32" s="23"/>
      <c r="G32" s="23"/>
      <c r="H32" s="23"/>
      <c r="I32" s="14">
        <v>0</v>
      </c>
      <c r="J32" s="15" t="e">
        <v>#DIV/0!</v>
      </c>
      <c r="K32" s="3"/>
    </row>
  </sheetData>
  <conditionalFormatting sqref="J5:J28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="95" zoomScaleNormal="95" workbookViewId="0" topLeftCell="A1">
      <selection activeCell="A4" sqref="A4"/>
    </sheetView>
  </sheetViews>
  <sheetFormatPr defaultColWidth="9.140625" defaultRowHeight="12.75"/>
  <cols>
    <col min="1" max="1" width="5.140625" style="0" customWidth="1"/>
    <col min="2" max="2" width="15.28125" style="0" customWidth="1"/>
    <col min="3" max="3" width="4.57421875" style="67" hidden="1" customWidth="1"/>
    <col min="4" max="9" width="0" style="0" hidden="1" customWidth="1"/>
    <col min="10" max="10" width="8.00390625" style="0" customWidth="1"/>
    <col min="11" max="11" width="5.7109375" style="0" customWidth="1"/>
    <col min="12" max="12" width="8.140625" style="0" bestFit="1" customWidth="1"/>
    <col min="13" max="13" width="5.7109375" style="0" customWidth="1"/>
    <col min="14" max="14" width="8.140625" style="0" bestFit="1" customWidth="1"/>
    <col min="15" max="15" width="5.7109375" style="0" customWidth="1"/>
    <col min="16" max="16" width="8.140625" style="0" bestFit="1" customWidth="1"/>
    <col min="17" max="17" width="5.7109375" style="0" customWidth="1"/>
    <col min="18" max="18" width="8.140625" style="0" bestFit="1" customWidth="1"/>
    <col min="19" max="19" width="5.7109375" style="0" customWidth="1"/>
    <col min="20" max="20" width="8.140625" style="0" bestFit="1" customWidth="1"/>
    <col min="21" max="21" width="5.7109375" style="0" customWidth="1"/>
    <col min="22" max="22" width="8.140625" style="0" bestFit="1" customWidth="1"/>
    <col min="23" max="23" width="5.7109375" style="0" customWidth="1"/>
    <col min="24" max="24" width="8.140625" style="0" bestFit="1" customWidth="1"/>
  </cols>
  <sheetData>
    <row r="1" spans="1:29" ht="14.25">
      <c r="A1" s="27"/>
      <c r="B1" s="27"/>
      <c r="C1" s="6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49"/>
      <c r="AB1" s="49"/>
      <c r="AC1" s="49"/>
    </row>
    <row r="2" spans="1:29" ht="15">
      <c r="A2" s="28"/>
      <c r="B2" s="29" t="s">
        <v>11</v>
      </c>
      <c r="C2" s="31"/>
      <c r="D2" s="29"/>
      <c r="E2" s="29"/>
      <c r="F2" s="29"/>
      <c r="G2" s="29"/>
      <c r="H2" s="29"/>
      <c r="I2" s="29"/>
      <c r="J2" s="29"/>
      <c r="K2" s="30"/>
      <c r="L2" s="31"/>
      <c r="M2" s="32"/>
      <c r="N2" s="33"/>
      <c r="O2" s="32"/>
      <c r="P2" s="34"/>
      <c r="Q2" s="34" t="s">
        <v>12</v>
      </c>
      <c r="R2" s="28"/>
      <c r="S2" s="32"/>
      <c r="T2" s="28"/>
      <c r="U2" s="32"/>
      <c r="V2" s="28"/>
      <c r="W2" s="32"/>
      <c r="X2" s="34"/>
      <c r="Y2" s="28"/>
      <c r="Z2" s="28"/>
      <c r="AA2" s="49"/>
      <c r="AB2" s="49"/>
      <c r="AC2" s="49"/>
    </row>
    <row r="3" spans="1:29" ht="14.25">
      <c r="A3" s="35"/>
      <c r="B3" s="35"/>
      <c r="C3" s="28"/>
      <c r="D3" s="35"/>
      <c r="E3" s="35"/>
      <c r="F3" s="35"/>
      <c r="G3" s="35"/>
      <c r="H3" s="35"/>
      <c r="I3" s="35"/>
      <c r="J3" s="35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49"/>
      <c r="AB3" s="49"/>
      <c r="AC3" s="49"/>
    </row>
    <row r="4" spans="1:29" ht="15">
      <c r="A4" s="36"/>
      <c r="B4" s="71" t="s">
        <v>1</v>
      </c>
      <c r="C4" s="36"/>
      <c r="D4" s="36">
        <v>1</v>
      </c>
      <c r="E4" s="36">
        <v>2</v>
      </c>
      <c r="F4" s="36">
        <v>3</v>
      </c>
      <c r="G4" s="36">
        <v>4</v>
      </c>
      <c r="H4" s="36">
        <v>5</v>
      </c>
      <c r="I4" s="36">
        <v>6</v>
      </c>
      <c r="J4" s="36" t="s">
        <v>4</v>
      </c>
      <c r="K4" s="37">
        <v>1</v>
      </c>
      <c r="L4" s="36" t="s">
        <v>5</v>
      </c>
      <c r="M4" s="37">
        <v>2</v>
      </c>
      <c r="N4" s="36" t="s">
        <v>5</v>
      </c>
      <c r="O4" s="37">
        <v>3</v>
      </c>
      <c r="P4" s="36" t="s">
        <v>5</v>
      </c>
      <c r="Q4" s="37">
        <v>4</v>
      </c>
      <c r="R4" s="36" t="s">
        <v>5</v>
      </c>
      <c r="S4" s="37">
        <v>5</v>
      </c>
      <c r="T4" s="36" t="s">
        <v>5</v>
      </c>
      <c r="U4" s="38">
        <v>6</v>
      </c>
      <c r="V4" s="36" t="s">
        <v>5</v>
      </c>
      <c r="W4" s="37">
        <v>7</v>
      </c>
      <c r="X4" s="36" t="s">
        <v>5</v>
      </c>
      <c r="Y4" s="39" t="s">
        <v>6</v>
      </c>
      <c r="Z4" s="36" t="s">
        <v>7</v>
      </c>
      <c r="AA4" s="49"/>
      <c r="AB4" s="49"/>
      <c r="AC4" s="49"/>
    </row>
    <row r="5" spans="1:29" ht="15">
      <c r="A5" s="40">
        <v>1</v>
      </c>
      <c r="B5" s="72" t="s">
        <v>39</v>
      </c>
      <c r="C5" s="64"/>
      <c r="D5" s="18">
        <v>181</v>
      </c>
      <c r="E5" s="18">
        <v>181</v>
      </c>
      <c r="F5" s="13">
        <v>257</v>
      </c>
      <c r="G5" s="18">
        <v>190</v>
      </c>
      <c r="H5" s="20">
        <v>225</v>
      </c>
      <c r="I5" s="20">
        <v>219</v>
      </c>
      <c r="J5" s="59">
        <f>SUM(D5:I5)</f>
        <v>1253</v>
      </c>
      <c r="K5" s="68">
        <v>203</v>
      </c>
      <c r="L5" s="42">
        <v>30</v>
      </c>
      <c r="M5" s="45">
        <v>235</v>
      </c>
      <c r="N5" s="42">
        <v>30</v>
      </c>
      <c r="O5" s="45">
        <v>226</v>
      </c>
      <c r="P5" s="43">
        <v>30</v>
      </c>
      <c r="Q5" s="43">
        <v>187</v>
      </c>
      <c r="R5" s="43">
        <v>30</v>
      </c>
      <c r="S5" s="45">
        <v>215</v>
      </c>
      <c r="T5" s="43">
        <v>30</v>
      </c>
      <c r="U5" s="43">
        <v>194</v>
      </c>
      <c r="V5" s="43"/>
      <c r="W5" s="43">
        <v>192</v>
      </c>
      <c r="X5" s="43">
        <v>30</v>
      </c>
      <c r="Y5" s="57">
        <f>SUM(K5:X5)+J5</f>
        <v>2885</v>
      </c>
      <c r="Z5" s="73">
        <f>AVERAGE(D5,E5,F5,G5,H5,I5,K5,M5,O5,Q5,S5,U5,W5)</f>
        <v>208.07692307692307</v>
      </c>
      <c r="AA5" s="49"/>
      <c r="AB5" s="49"/>
      <c r="AC5" s="49"/>
    </row>
    <row r="6" spans="1:29" ht="15">
      <c r="A6" s="40">
        <v>2</v>
      </c>
      <c r="B6" s="12" t="s">
        <v>41</v>
      </c>
      <c r="C6" s="64"/>
      <c r="D6" s="18">
        <v>173</v>
      </c>
      <c r="E6" s="13">
        <v>245</v>
      </c>
      <c r="F6" s="19">
        <v>193</v>
      </c>
      <c r="G6" s="13">
        <v>206</v>
      </c>
      <c r="H6" s="13">
        <v>214</v>
      </c>
      <c r="I6" s="18">
        <v>193</v>
      </c>
      <c r="J6" s="59">
        <f>SUM(D6:I6)</f>
        <v>1224</v>
      </c>
      <c r="K6" s="68">
        <v>202</v>
      </c>
      <c r="L6" s="42">
        <v>30</v>
      </c>
      <c r="M6" s="69">
        <v>221</v>
      </c>
      <c r="N6" s="42">
        <v>30</v>
      </c>
      <c r="O6" s="42">
        <v>190</v>
      </c>
      <c r="P6" s="42"/>
      <c r="Q6" s="45">
        <v>215</v>
      </c>
      <c r="R6" s="43">
        <v>30</v>
      </c>
      <c r="S6" s="45">
        <v>202</v>
      </c>
      <c r="T6" s="43"/>
      <c r="U6" s="45">
        <v>211</v>
      </c>
      <c r="V6" s="43">
        <v>30</v>
      </c>
      <c r="W6" s="43">
        <v>194</v>
      </c>
      <c r="X6" s="43">
        <v>30</v>
      </c>
      <c r="Y6" s="57">
        <f>SUM(K6:X6)+J6</f>
        <v>2809</v>
      </c>
      <c r="Z6" s="73">
        <f>AVERAGE(D6,E6,F6,G6,H6,I6,K6,M6,O6,Q6,S6,U6,W6)</f>
        <v>204.53846153846155</v>
      </c>
      <c r="AA6" s="49"/>
      <c r="AB6" s="49"/>
      <c r="AC6" s="49"/>
    </row>
    <row r="7" spans="1:29" ht="15">
      <c r="A7" s="40">
        <v>3</v>
      </c>
      <c r="B7" s="12" t="s">
        <v>42</v>
      </c>
      <c r="C7" s="64"/>
      <c r="D7" s="20">
        <v>243</v>
      </c>
      <c r="E7" s="18">
        <v>190</v>
      </c>
      <c r="F7" s="18">
        <v>168</v>
      </c>
      <c r="G7" s="13">
        <v>228</v>
      </c>
      <c r="H7" s="18">
        <v>168</v>
      </c>
      <c r="I7" s="13">
        <v>231</v>
      </c>
      <c r="J7" s="59">
        <f>SUM(D7:I7)</f>
        <v>1228</v>
      </c>
      <c r="K7" s="41">
        <v>193</v>
      </c>
      <c r="L7" s="42"/>
      <c r="M7" s="42">
        <v>178</v>
      </c>
      <c r="N7" s="42">
        <v>30</v>
      </c>
      <c r="O7" s="69">
        <v>223</v>
      </c>
      <c r="P7" s="42">
        <v>30</v>
      </c>
      <c r="Q7" s="45">
        <v>216</v>
      </c>
      <c r="R7" s="43">
        <v>30</v>
      </c>
      <c r="S7" s="45">
        <v>206</v>
      </c>
      <c r="T7" s="43"/>
      <c r="U7" s="45">
        <v>219</v>
      </c>
      <c r="V7" s="43">
        <v>30</v>
      </c>
      <c r="W7" s="43">
        <v>192</v>
      </c>
      <c r="X7" s="43">
        <v>30</v>
      </c>
      <c r="Y7" s="57">
        <f>SUM(K7:X7)+J7</f>
        <v>2805</v>
      </c>
      <c r="Z7" s="73">
        <f>AVERAGE(D7,E7,F7,G7,H7,I7,K7,M7,O7,Q7,S7,U7,W7)</f>
        <v>204.23076923076923</v>
      </c>
      <c r="AA7" s="49"/>
      <c r="AB7" s="49"/>
      <c r="AC7" s="49"/>
    </row>
    <row r="8" spans="1:29" ht="15">
      <c r="A8" s="40">
        <v>4</v>
      </c>
      <c r="B8" s="12" t="s">
        <v>51</v>
      </c>
      <c r="C8" s="64"/>
      <c r="D8" s="18">
        <v>192</v>
      </c>
      <c r="E8" s="13">
        <v>217</v>
      </c>
      <c r="F8" s="13">
        <v>236</v>
      </c>
      <c r="G8" s="13">
        <v>213</v>
      </c>
      <c r="H8" s="13">
        <v>233</v>
      </c>
      <c r="I8" s="13">
        <v>202</v>
      </c>
      <c r="J8" s="59">
        <f>SUM(D8:I8)</f>
        <v>1293</v>
      </c>
      <c r="K8" s="41">
        <v>190</v>
      </c>
      <c r="L8" s="42"/>
      <c r="M8" s="45">
        <v>235</v>
      </c>
      <c r="N8" s="42">
        <v>30</v>
      </c>
      <c r="O8" s="45">
        <v>200</v>
      </c>
      <c r="P8" s="42"/>
      <c r="Q8" s="43">
        <v>158</v>
      </c>
      <c r="R8" s="43"/>
      <c r="S8" s="45">
        <v>224</v>
      </c>
      <c r="T8" s="43">
        <v>30</v>
      </c>
      <c r="U8" s="45">
        <v>201</v>
      </c>
      <c r="V8" s="43">
        <v>30</v>
      </c>
      <c r="W8" s="43">
        <v>170</v>
      </c>
      <c r="X8" s="43"/>
      <c r="Y8" s="57">
        <f>SUM(K8:X8)+J8</f>
        <v>2761</v>
      </c>
      <c r="Z8" s="73">
        <f>AVERAGE(D8,E8,F8,G8,H8,I8,K8,M8,O8,Q8,S8,U8,W8)</f>
        <v>205.46153846153845</v>
      </c>
      <c r="AA8" s="49"/>
      <c r="AB8" s="49"/>
      <c r="AC8" s="49"/>
    </row>
    <row r="9" spans="1:29" ht="15">
      <c r="A9" s="40">
        <v>5</v>
      </c>
      <c r="B9" s="12" t="s">
        <v>58</v>
      </c>
      <c r="C9" s="64"/>
      <c r="D9" s="18">
        <v>196</v>
      </c>
      <c r="E9" s="18">
        <v>167</v>
      </c>
      <c r="F9" s="13">
        <v>200</v>
      </c>
      <c r="G9" s="18">
        <v>181</v>
      </c>
      <c r="H9" s="13">
        <v>204</v>
      </c>
      <c r="I9" s="18">
        <v>198</v>
      </c>
      <c r="J9" s="59">
        <f>SUM(D9:I9)</f>
        <v>1146</v>
      </c>
      <c r="K9" s="41">
        <v>167</v>
      </c>
      <c r="L9" s="42">
        <v>30</v>
      </c>
      <c r="M9" s="69">
        <v>215</v>
      </c>
      <c r="N9" s="42"/>
      <c r="O9" s="69">
        <v>264</v>
      </c>
      <c r="P9" s="42">
        <v>30</v>
      </c>
      <c r="Q9" s="43">
        <v>182</v>
      </c>
      <c r="R9" s="43"/>
      <c r="S9" s="43">
        <v>164</v>
      </c>
      <c r="T9" s="43"/>
      <c r="U9" s="45">
        <v>216</v>
      </c>
      <c r="V9" s="43">
        <v>30</v>
      </c>
      <c r="W9" s="45">
        <v>239</v>
      </c>
      <c r="X9" s="43">
        <v>30</v>
      </c>
      <c r="Y9" s="57">
        <f>SUM(K9:X9)+J9</f>
        <v>2713</v>
      </c>
      <c r="Z9" s="58">
        <f>AVERAGE(D9,E9,F9,G9,H9,I9,K9,M9,O9,Q9,S9,U9,W9)</f>
        <v>199.46153846153845</v>
      </c>
      <c r="AA9" s="49"/>
      <c r="AB9" s="49"/>
      <c r="AC9" s="49"/>
    </row>
    <row r="10" spans="1:29" ht="15">
      <c r="A10" s="40">
        <v>6</v>
      </c>
      <c r="B10" s="12" t="s">
        <v>53</v>
      </c>
      <c r="C10" s="64"/>
      <c r="D10" s="18">
        <v>193</v>
      </c>
      <c r="E10" s="13">
        <v>232</v>
      </c>
      <c r="F10" s="18">
        <v>166</v>
      </c>
      <c r="G10" s="13">
        <v>219</v>
      </c>
      <c r="H10" s="13">
        <v>236</v>
      </c>
      <c r="I10" s="18">
        <v>202</v>
      </c>
      <c r="J10" s="59">
        <f>SUM(D10:I10)</f>
        <v>1248</v>
      </c>
      <c r="K10" s="44">
        <v>211</v>
      </c>
      <c r="L10" s="42"/>
      <c r="M10" s="45">
        <v>211</v>
      </c>
      <c r="N10" s="42"/>
      <c r="O10" s="43">
        <v>155</v>
      </c>
      <c r="P10" s="42"/>
      <c r="Q10" s="45">
        <v>239</v>
      </c>
      <c r="R10" s="43">
        <v>30</v>
      </c>
      <c r="S10" s="43">
        <v>191</v>
      </c>
      <c r="T10" s="43">
        <v>30</v>
      </c>
      <c r="U10" s="45">
        <v>205</v>
      </c>
      <c r="V10" s="43"/>
      <c r="W10" s="43">
        <v>164</v>
      </c>
      <c r="X10" s="43"/>
      <c r="Y10" s="57">
        <f>SUM(K10:X10)+J10</f>
        <v>2684</v>
      </c>
      <c r="Z10" s="73">
        <f>AVERAGE(D10,E10,F10,G10,H10,I10,K10,M10,O10,Q10,S10,U10,W10)</f>
        <v>201.84615384615384</v>
      </c>
      <c r="AA10" s="49"/>
      <c r="AB10" s="49"/>
      <c r="AC10" s="49"/>
    </row>
    <row r="11" spans="1:29" ht="15">
      <c r="A11" s="40">
        <v>7</v>
      </c>
      <c r="B11" s="12" t="s">
        <v>55</v>
      </c>
      <c r="C11" s="64"/>
      <c r="D11" s="13">
        <v>229</v>
      </c>
      <c r="E11" s="13">
        <v>209</v>
      </c>
      <c r="F11" s="13">
        <v>223</v>
      </c>
      <c r="G11" s="13">
        <v>212</v>
      </c>
      <c r="H11" s="18">
        <v>173</v>
      </c>
      <c r="I11" s="13">
        <v>222</v>
      </c>
      <c r="J11" s="59">
        <f>SUM(D11:I11)</f>
        <v>1268</v>
      </c>
      <c r="K11" s="68">
        <v>232</v>
      </c>
      <c r="L11" s="42">
        <v>30</v>
      </c>
      <c r="M11" s="42">
        <v>169</v>
      </c>
      <c r="N11" s="42"/>
      <c r="O11" s="42">
        <v>192</v>
      </c>
      <c r="P11" s="42"/>
      <c r="Q11" s="43">
        <v>176</v>
      </c>
      <c r="R11" s="43"/>
      <c r="S11" s="43">
        <v>155</v>
      </c>
      <c r="T11" s="43"/>
      <c r="U11" s="43">
        <v>169</v>
      </c>
      <c r="V11" s="43"/>
      <c r="W11" s="43">
        <v>163</v>
      </c>
      <c r="X11" s="43"/>
      <c r="Y11" s="57">
        <f>SUM(K11:X11)+J11</f>
        <v>2554</v>
      </c>
      <c r="Z11" s="58">
        <f>AVERAGE(D11,E11,F11,G11,H11,I11,K11,M11,O11,Q11,S11,U11,W11)</f>
        <v>194.15384615384616</v>
      </c>
      <c r="AA11" s="49"/>
      <c r="AB11" s="49"/>
      <c r="AC11" s="49"/>
    </row>
    <row r="12" spans="1:29" ht="15">
      <c r="A12" s="40">
        <v>8</v>
      </c>
      <c r="B12" s="12" t="s">
        <v>60</v>
      </c>
      <c r="C12" s="64"/>
      <c r="D12" s="13">
        <v>204</v>
      </c>
      <c r="E12" s="18">
        <v>172</v>
      </c>
      <c r="F12" s="18">
        <v>194</v>
      </c>
      <c r="G12" s="13">
        <v>244</v>
      </c>
      <c r="H12" s="18">
        <v>171</v>
      </c>
      <c r="I12" s="13">
        <v>202</v>
      </c>
      <c r="J12" s="59">
        <f>SUM(D12:I12)</f>
        <v>1187</v>
      </c>
      <c r="K12" s="41">
        <v>163</v>
      </c>
      <c r="L12" s="42"/>
      <c r="M12" s="42">
        <v>135</v>
      </c>
      <c r="N12" s="42"/>
      <c r="O12" s="45">
        <v>201</v>
      </c>
      <c r="P12" s="42">
        <v>30</v>
      </c>
      <c r="Q12" s="43">
        <v>177</v>
      </c>
      <c r="R12" s="43"/>
      <c r="S12" s="43">
        <v>188</v>
      </c>
      <c r="T12" s="43">
        <v>30</v>
      </c>
      <c r="U12" s="45">
        <v>210</v>
      </c>
      <c r="V12" s="43"/>
      <c r="W12" s="43">
        <v>159</v>
      </c>
      <c r="X12" s="43"/>
      <c r="Y12" s="57">
        <f>SUM(K12:X12)+J12</f>
        <v>2480</v>
      </c>
      <c r="Z12" s="58">
        <f>AVERAGE(D12,E12,F12,G12,H12,I12,K12,M12,O12,Q12,S12,U12,W12)</f>
        <v>186.15384615384616</v>
      </c>
      <c r="AA12" s="49"/>
      <c r="AB12" s="49"/>
      <c r="AC12" s="49"/>
    </row>
    <row r="13" spans="1:29" ht="15">
      <c r="A13" s="28"/>
      <c r="B13" s="28"/>
      <c r="C13" s="28"/>
      <c r="D13" s="28"/>
      <c r="E13" s="28"/>
      <c r="F13" s="28"/>
      <c r="G13" s="28"/>
      <c r="H13" s="28"/>
      <c r="I13" s="28"/>
      <c r="J13" s="31"/>
      <c r="K13" s="32"/>
      <c r="L13" s="28"/>
      <c r="M13" s="32"/>
      <c r="N13" s="32"/>
      <c r="O13" s="32"/>
      <c r="P13" s="28"/>
      <c r="Q13" s="32"/>
      <c r="R13" s="28"/>
      <c r="S13" s="32"/>
      <c r="T13" s="28"/>
      <c r="U13" s="32"/>
      <c r="V13" s="28"/>
      <c r="W13" s="32"/>
      <c r="X13" s="28"/>
      <c r="Y13" s="28"/>
      <c r="Z13" s="28"/>
      <c r="AA13" s="49"/>
      <c r="AB13" s="49"/>
      <c r="AC13" s="49"/>
    </row>
    <row r="14" spans="1:29" ht="15">
      <c r="A14" s="36" t="s">
        <v>8</v>
      </c>
      <c r="B14" s="36" t="s">
        <v>1</v>
      </c>
      <c r="C14" s="36" t="s">
        <v>62</v>
      </c>
      <c r="D14" s="36">
        <v>1</v>
      </c>
      <c r="E14" s="36">
        <v>2</v>
      </c>
      <c r="F14" s="36">
        <v>3</v>
      </c>
      <c r="G14" s="36">
        <v>4</v>
      </c>
      <c r="H14" s="36">
        <v>5</v>
      </c>
      <c r="I14" s="36">
        <v>6</v>
      </c>
      <c r="J14" s="36" t="s">
        <v>4</v>
      </c>
      <c r="K14" s="37">
        <v>1</v>
      </c>
      <c r="L14" s="36" t="s">
        <v>5</v>
      </c>
      <c r="M14" s="37">
        <v>2</v>
      </c>
      <c r="N14" s="36" t="s">
        <v>5</v>
      </c>
      <c r="O14" s="37">
        <v>3</v>
      </c>
      <c r="P14" s="36" t="s">
        <v>5</v>
      </c>
      <c r="Q14" s="37">
        <v>4</v>
      </c>
      <c r="R14" s="36" t="s">
        <v>5</v>
      </c>
      <c r="S14" s="37">
        <v>5</v>
      </c>
      <c r="T14" s="36" t="s">
        <v>5</v>
      </c>
      <c r="U14" s="38">
        <v>6</v>
      </c>
      <c r="V14" s="36" t="s">
        <v>5</v>
      </c>
      <c r="W14" s="37"/>
      <c r="X14" s="36"/>
      <c r="Y14" s="39" t="s">
        <v>6</v>
      </c>
      <c r="Z14" s="36" t="s">
        <v>7</v>
      </c>
      <c r="AA14" s="49"/>
      <c r="AB14" s="49"/>
      <c r="AC14" s="49"/>
    </row>
    <row r="15" spans="1:29" ht="15">
      <c r="A15" s="36">
        <v>1</v>
      </c>
      <c r="B15" s="60" t="s">
        <v>40</v>
      </c>
      <c r="C15" s="65">
        <v>10</v>
      </c>
      <c r="D15" s="61">
        <v>172</v>
      </c>
      <c r="E15" s="62">
        <v>225</v>
      </c>
      <c r="F15" s="62">
        <v>213</v>
      </c>
      <c r="G15" s="62">
        <v>213</v>
      </c>
      <c r="H15" s="61">
        <v>198</v>
      </c>
      <c r="I15" s="62">
        <v>217</v>
      </c>
      <c r="J15" s="59">
        <f>SUM(D15:I15)</f>
        <v>1238</v>
      </c>
      <c r="K15" s="69">
        <v>249</v>
      </c>
      <c r="L15" s="42">
        <v>30</v>
      </c>
      <c r="M15" s="43">
        <v>194</v>
      </c>
      <c r="N15" s="42">
        <v>30</v>
      </c>
      <c r="O15" s="45">
        <v>225</v>
      </c>
      <c r="P15" s="42">
        <v>30</v>
      </c>
      <c r="Q15" s="43">
        <v>178</v>
      </c>
      <c r="R15" s="43"/>
      <c r="S15" s="45">
        <v>220</v>
      </c>
      <c r="T15" s="43">
        <v>30</v>
      </c>
      <c r="U15" s="43">
        <v>197</v>
      </c>
      <c r="V15" s="43">
        <v>30</v>
      </c>
      <c r="W15" s="43"/>
      <c r="X15" s="43"/>
      <c r="Y15" s="57">
        <f>SUM(K15:X15)+J15</f>
        <v>2651</v>
      </c>
      <c r="Z15" s="73">
        <f>AVERAGE(D15,E15,F15,G15,H15,I15,K15,M15,O15,Q15,S15,U15,W15)</f>
        <v>208.41666666666666</v>
      </c>
      <c r="AA15" s="49"/>
      <c r="AB15" s="49"/>
      <c r="AC15" s="49"/>
    </row>
    <row r="16" spans="1:29" ht="15">
      <c r="A16" s="36">
        <v>2</v>
      </c>
      <c r="B16" s="22" t="s">
        <v>61</v>
      </c>
      <c r="C16" s="66"/>
      <c r="D16" s="24">
        <v>202</v>
      </c>
      <c r="E16" s="23">
        <v>198</v>
      </c>
      <c r="F16" s="23">
        <v>166</v>
      </c>
      <c r="G16" s="24">
        <v>202</v>
      </c>
      <c r="H16" s="23">
        <v>176</v>
      </c>
      <c r="I16" s="24">
        <v>203</v>
      </c>
      <c r="J16" s="59">
        <f>SUM(D16:I16)</f>
        <v>1147</v>
      </c>
      <c r="K16" s="42">
        <v>162</v>
      </c>
      <c r="L16" s="42"/>
      <c r="M16" s="42">
        <v>189</v>
      </c>
      <c r="N16" s="42"/>
      <c r="O16" s="42">
        <v>196</v>
      </c>
      <c r="P16" s="42">
        <v>30</v>
      </c>
      <c r="Q16" s="43">
        <v>190</v>
      </c>
      <c r="R16" s="43">
        <v>30</v>
      </c>
      <c r="S16" s="45">
        <v>201</v>
      </c>
      <c r="T16" s="43">
        <v>30</v>
      </c>
      <c r="U16" s="43">
        <v>199</v>
      </c>
      <c r="V16" s="43">
        <v>30</v>
      </c>
      <c r="W16" s="43"/>
      <c r="X16" s="43"/>
      <c r="Y16" s="57">
        <f>SUM(K16:X16)+J16</f>
        <v>2404</v>
      </c>
      <c r="Z16" s="58">
        <f>AVERAGE(D16,E16,F16,G16,H16,I16,K16,M16,O16,Q16,S16,U16,W16)</f>
        <v>190.33333333333334</v>
      </c>
      <c r="AA16" s="49"/>
      <c r="AB16" s="49"/>
      <c r="AC16" s="49"/>
    </row>
    <row r="17" spans="1:29" ht="15">
      <c r="A17" s="36">
        <v>3</v>
      </c>
      <c r="B17" s="22" t="s">
        <v>54</v>
      </c>
      <c r="C17" s="66"/>
      <c r="D17" s="23">
        <v>183</v>
      </c>
      <c r="E17" s="23">
        <v>188</v>
      </c>
      <c r="F17" s="24">
        <v>210</v>
      </c>
      <c r="G17" s="23">
        <v>151</v>
      </c>
      <c r="H17" s="24">
        <v>204</v>
      </c>
      <c r="I17" s="23">
        <v>187</v>
      </c>
      <c r="J17" s="59">
        <f>SUM(D17:I17)</f>
        <v>1123</v>
      </c>
      <c r="K17" s="42">
        <v>177</v>
      </c>
      <c r="L17" s="42">
        <v>30</v>
      </c>
      <c r="M17" s="42">
        <v>128</v>
      </c>
      <c r="N17" s="42"/>
      <c r="O17" s="42">
        <v>178</v>
      </c>
      <c r="P17" s="42"/>
      <c r="Q17" s="45">
        <v>233</v>
      </c>
      <c r="R17" s="43">
        <v>30</v>
      </c>
      <c r="S17" s="70">
        <v>173</v>
      </c>
      <c r="T17" s="43"/>
      <c r="U17" s="43">
        <v>158</v>
      </c>
      <c r="V17" s="43"/>
      <c r="W17" s="43"/>
      <c r="X17" s="43"/>
      <c r="Y17" s="57">
        <f>SUM(K17:X17)+J17</f>
        <v>2230</v>
      </c>
      <c r="Z17" s="58">
        <f>AVERAGE(D17,E17,F17,G17,H17,I17,K17,M17,O17,Q17,S17,U17,W17)</f>
        <v>180.83333333333334</v>
      </c>
      <c r="AA17" s="49"/>
      <c r="AB17" s="49"/>
      <c r="AC17" s="49"/>
    </row>
    <row r="18" spans="1:29" ht="15">
      <c r="A18" s="36">
        <v>4</v>
      </c>
      <c r="B18" s="22" t="s">
        <v>59</v>
      </c>
      <c r="C18" s="66"/>
      <c r="D18" s="23">
        <v>124</v>
      </c>
      <c r="E18" s="23">
        <v>191</v>
      </c>
      <c r="F18" s="23">
        <v>170</v>
      </c>
      <c r="G18" s="23">
        <v>160</v>
      </c>
      <c r="H18" s="24">
        <v>221</v>
      </c>
      <c r="I18" s="23">
        <v>181</v>
      </c>
      <c r="J18" s="59">
        <f>SUM(D18:I18)</f>
        <v>1047</v>
      </c>
      <c r="K18" s="43">
        <v>160</v>
      </c>
      <c r="L18" s="42"/>
      <c r="M18" s="45">
        <v>231</v>
      </c>
      <c r="N18" s="42">
        <v>30</v>
      </c>
      <c r="O18" s="42">
        <v>169</v>
      </c>
      <c r="P18" s="42"/>
      <c r="Q18" s="43">
        <v>193</v>
      </c>
      <c r="R18" s="43"/>
      <c r="S18" s="43">
        <v>136</v>
      </c>
      <c r="T18" s="43"/>
      <c r="U18" s="43">
        <v>156</v>
      </c>
      <c r="V18" s="43"/>
      <c r="W18" s="43"/>
      <c r="X18" s="43"/>
      <c r="Y18" s="57">
        <f>SUM(K18:X18)+J18</f>
        <v>2122</v>
      </c>
      <c r="Z18" s="58">
        <f>AVERAGE(D18,E18,F18,G18,H18,I18,K18,M18,O18,Q18,S18,U18,W18)</f>
        <v>174.33333333333334</v>
      </c>
      <c r="AA18" s="49"/>
      <c r="AB18" s="49"/>
      <c r="AC18" s="49"/>
    </row>
    <row r="19" spans="27:29" ht="12.75">
      <c r="AA19" s="49"/>
      <c r="AB19" s="49"/>
      <c r="AC19" s="49"/>
    </row>
    <row r="20" spans="27:29" ht="12.75">
      <c r="AA20" s="49"/>
      <c r="AB20" s="49"/>
      <c r="AC20" s="49"/>
    </row>
    <row r="21" spans="27:29" ht="12.75">
      <c r="AA21" s="49"/>
      <c r="AB21" s="49"/>
      <c r="AC21" s="4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Olar Puldre</dc:creator>
  <cp:keywords/>
  <dc:description/>
  <cp:lastModifiedBy>Olar Puldre</cp:lastModifiedBy>
  <dcterms:created xsi:type="dcterms:W3CDTF">2008-12-06T07:54:14Z</dcterms:created>
  <dcterms:modified xsi:type="dcterms:W3CDTF">2008-12-06T16:07:14Z</dcterms:modified>
  <cp:category/>
  <cp:version/>
  <cp:contentType/>
  <cp:contentStatus/>
</cp:coreProperties>
</file>