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eelvoor" sheetId="1" r:id="rId1"/>
    <sheet name="Finaalid" sheetId="2" r:id="rId2"/>
    <sheet name="Mehed" sheetId="3" r:id="rId3"/>
    <sheet name="Naised" sheetId="4" r:id="rId4"/>
    <sheet name="Juuniorid" sheetId="5" r:id="rId5"/>
  </sheets>
  <definedNames/>
  <calcPr fullCalcOnLoad="1"/>
</workbook>
</file>

<file path=xl/sharedStrings.xml><?xml version="1.0" encoding="utf-8"?>
<sst xmlns="http://schemas.openxmlformats.org/spreadsheetml/2006/main" count="578" uniqueCount="217">
  <si>
    <t>eelvoor</t>
  </si>
  <si>
    <t>X</t>
  </si>
  <si>
    <t>Nimi</t>
  </si>
  <si>
    <t>Sum</t>
  </si>
  <si>
    <t>Kesk.</t>
  </si>
  <si>
    <t>Kuup</t>
  </si>
  <si>
    <t>vahetus</t>
  </si>
  <si>
    <t>2</t>
  </si>
  <si>
    <t>3</t>
  </si>
  <si>
    <t>1</t>
  </si>
  <si>
    <t>4</t>
  </si>
  <si>
    <t>5</t>
  </si>
  <si>
    <t>9</t>
  </si>
  <si>
    <t>10</t>
  </si>
  <si>
    <t xml:space="preserve">   Mehed</t>
  </si>
  <si>
    <t xml:space="preserve">   Naised</t>
  </si>
  <si>
    <t>I ring</t>
  </si>
  <si>
    <t>koht</t>
  </si>
  <si>
    <t>eelvoorus</t>
  </si>
  <si>
    <t>II ring</t>
  </si>
  <si>
    <t>~11.50</t>
  </si>
  <si>
    <t>III ring</t>
  </si>
  <si>
    <t>~12.40</t>
  </si>
  <si>
    <t>IV ring</t>
  </si>
  <si>
    <t>~14.00</t>
  </si>
  <si>
    <t>V ring</t>
  </si>
  <si>
    <t>VI ring</t>
  </si>
  <si>
    <t>VII ring</t>
  </si>
  <si>
    <t>I-II koht</t>
  </si>
  <si>
    <t>III-IV koht</t>
  </si>
  <si>
    <t>Noormehed</t>
  </si>
  <si>
    <t>Neiud</t>
  </si>
  <si>
    <t>14.40</t>
  </si>
  <si>
    <t>Mehed</t>
  </si>
  <si>
    <t>Naised</t>
  </si>
  <si>
    <t>Meesjuuniorid</t>
  </si>
  <si>
    <t>Naisjuuniorid</t>
  </si>
  <si>
    <t>1.</t>
  </si>
  <si>
    <t>2.</t>
  </si>
  <si>
    <t>3.</t>
  </si>
  <si>
    <t>Lõppjärjestus</t>
  </si>
  <si>
    <t>Kesk. Eelvoor</t>
  </si>
  <si>
    <t>Summa eelvoor</t>
  </si>
  <si>
    <t>Rakvere MV 2008</t>
  </si>
  <si>
    <t>Ingmar Papstel</t>
  </si>
  <si>
    <t>Eli Vainlo</t>
  </si>
  <si>
    <t>Rannu Eimla</t>
  </si>
  <si>
    <t>Raimo Papstel</t>
  </si>
  <si>
    <t>Sigrid Reiman</t>
  </si>
  <si>
    <t>Monika Kalvik</t>
  </si>
  <si>
    <t>Lembit Tamm</t>
  </si>
  <si>
    <t>Margus Floren as.</t>
  </si>
  <si>
    <t>Leho Aros</t>
  </si>
  <si>
    <t>Alar Kink</t>
  </si>
  <si>
    <t>Urmas Vender</t>
  </si>
  <si>
    <t>Madis Tamm</t>
  </si>
  <si>
    <t>Ülo Reiman</t>
  </si>
  <si>
    <t>Piret Uibu</t>
  </si>
  <si>
    <t>Indrek Papstel jun.</t>
  </si>
  <si>
    <t>Viktor Mestilainen as.</t>
  </si>
  <si>
    <t>Sigrid Reiman üv</t>
  </si>
  <si>
    <t>Ants Katkosild</t>
  </si>
  <si>
    <t>Maarika Kivi</t>
  </si>
  <si>
    <t>Reimo Nebokat</t>
  </si>
  <si>
    <t>Arvi Nebokat</t>
  </si>
  <si>
    <t>Leho Aros üv</t>
  </si>
  <si>
    <t>Ants Katkosild üv</t>
  </si>
  <si>
    <t>Madis Tamm üv</t>
  </si>
  <si>
    <t>Marko Mölder</t>
  </si>
  <si>
    <t>Rein Mölder</t>
  </si>
  <si>
    <t>Margus Lauk</t>
  </si>
  <si>
    <t>Jaanus Jaanimägi</t>
  </si>
  <si>
    <t>Taimar Lank</t>
  </si>
  <si>
    <t>Tiit Valdaru</t>
  </si>
  <si>
    <t>Leho Kuusik</t>
  </si>
  <si>
    <t>Raivo Tamm</t>
  </si>
  <si>
    <t>Juhan Soekõrv</t>
  </si>
  <si>
    <t>Alari Teesaar</t>
  </si>
  <si>
    <t xml:space="preserve">Indrek Krigul </t>
  </si>
  <si>
    <t>Lennar Sild</t>
  </si>
  <si>
    <t>Ülle Kangur</t>
  </si>
  <si>
    <t>Martin Rotmeister</t>
  </si>
  <si>
    <t>Inara Ratnik</t>
  </si>
  <si>
    <t>Risto Hanson jun.</t>
  </si>
  <si>
    <t>Eli Vainlo üv.</t>
  </si>
  <si>
    <t>Maarika Kivi üv.</t>
  </si>
  <si>
    <t>Piret Uibu üv.</t>
  </si>
  <si>
    <t>Monika Kalvik üv.</t>
  </si>
  <si>
    <t>Mihkel Eimla jun.</t>
  </si>
  <si>
    <t>Raimo Papstel üv</t>
  </si>
  <si>
    <t>Ülle Kangur üv.</t>
  </si>
  <si>
    <t>Alar Kink üv.</t>
  </si>
  <si>
    <t>Olari Puldre</t>
  </si>
  <si>
    <t>Dan Sööl</t>
  </si>
  <si>
    <t>Indrek Krigul üv.</t>
  </si>
  <si>
    <t xml:space="preserve">Margus Floren </t>
  </si>
  <si>
    <t>Jüri Ristimägi</t>
  </si>
  <si>
    <t>Kalle Roostik</t>
  </si>
  <si>
    <t>Hilja Roostik</t>
  </si>
  <si>
    <t>Kati Palmar</t>
  </si>
  <si>
    <t>Heikki Haljasmets</t>
  </si>
  <si>
    <t>Aivar Sobi</t>
  </si>
  <si>
    <t>Inara Ratnik üv.</t>
  </si>
  <si>
    <t>Rannu Eimla üv.</t>
  </si>
  <si>
    <t>Eduard Smirnov</t>
  </si>
  <si>
    <t>Dan Sööl üv.</t>
  </si>
  <si>
    <t>Lauri Raadik jun.</t>
  </si>
  <si>
    <t>Mihkel Eimla jun. üv.</t>
  </si>
  <si>
    <t>Eha Neito</t>
  </si>
  <si>
    <t>Toomas Vellemäe</t>
  </si>
  <si>
    <t>Marika Lutter</t>
  </si>
  <si>
    <t>Olev Puldre</t>
  </si>
  <si>
    <t>Sten Lume</t>
  </si>
  <si>
    <t>Brita Neito jun.</t>
  </si>
  <si>
    <t>Triin Lekko jun.</t>
  </si>
  <si>
    <t>Toomas Eimla jun.</t>
  </si>
  <si>
    <t>Eduard Smirnov üv</t>
  </si>
  <si>
    <t>Heikki Haljasmets üv.</t>
  </si>
  <si>
    <t>Olari Puldre üv.</t>
  </si>
  <si>
    <t>Eleen Sitska jun.</t>
  </si>
  <si>
    <t>Hergi Vaga</t>
  </si>
  <si>
    <t>Margo Meenisk</t>
  </si>
  <si>
    <t>Leivo Ulp</t>
  </si>
  <si>
    <t>Udo Sulp</t>
  </si>
  <si>
    <t>Janek Luukas</t>
  </si>
  <si>
    <t>Eha Neito üv.</t>
  </si>
  <si>
    <t>Marika Lutter üv.</t>
  </si>
  <si>
    <t>Sigrid Västra jun.</t>
  </si>
  <si>
    <t>Vallo Lees jun.</t>
  </si>
  <si>
    <t>Ülari Lees jun.</t>
  </si>
  <si>
    <t>Indrek Papstel jun. Üv.</t>
  </si>
  <si>
    <t>Ingmar Papstel üv.</t>
  </si>
  <si>
    <t>Marko Mölder üv.</t>
  </si>
  <si>
    <t>Margo Meenisk üv.</t>
  </si>
  <si>
    <t>Terje Roosi</t>
  </si>
  <si>
    <t>Elke Kütt</t>
  </si>
  <si>
    <t>Annely Ritson</t>
  </si>
  <si>
    <t>Jelena Krainik</t>
  </si>
  <si>
    <t>Vallo Lees jun. Üv.</t>
  </si>
  <si>
    <t>Ülari Lees jun. Üv.</t>
  </si>
  <si>
    <t>Leivo Ulp üv.</t>
  </si>
  <si>
    <t>Janek Luukas üv.</t>
  </si>
  <si>
    <t>Udo Sulp üv.</t>
  </si>
  <si>
    <t>Toomas Eimla jun. Üv.</t>
  </si>
  <si>
    <t>Riina Lõhmus</t>
  </si>
  <si>
    <t>Aare Lõhmus</t>
  </si>
  <si>
    <t>Urmas Vender üv.</t>
  </si>
  <si>
    <t>Jelena Povaljuhhina</t>
  </si>
  <si>
    <t>Leho Aros üv.</t>
  </si>
  <si>
    <t>Mehis Krigul</t>
  </si>
  <si>
    <t>Jari Hytönen</t>
  </si>
  <si>
    <t>Tormi Soekõrv jun.</t>
  </si>
  <si>
    <t>Hergi Vaga üv.</t>
  </si>
  <si>
    <t>Mihkel Eimla jun üv.</t>
  </si>
  <si>
    <t>Toomas Eimla jun üv.</t>
  </si>
  <si>
    <t>Daniel Snegirjov</t>
  </si>
  <si>
    <t>Alari Alviste</t>
  </si>
  <si>
    <t>Lembit Ehtla</t>
  </si>
  <si>
    <t>Taavi Allsalu</t>
  </si>
  <si>
    <t>Kaire Kinnunen</t>
  </si>
  <si>
    <t>Hannu Kinnunen</t>
  </si>
  <si>
    <t>Riina Lõhmus üv.</t>
  </si>
  <si>
    <t>Aare Lõhmus üv.</t>
  </si>
  <si>
    <t>Kalle Roostik üv.</t>
  </si>
  <si>
    <t>Jelena Povaljuhhina üv</t>
  </si>
  <si>
    <t>Sigrid Västra jun üv.</t>
  </si>
  <si>
    <t>Katrin Västra üv.</t>
  </si>
  <si>
    <t>Tormi Soekõrv jun üv.</t>
  </si>
  <si>
    <t>Sten Lume üv.</t>
  </si>
  <si>
    <t>Hannu Kinnunen üv.</t>
  </si>
  <si>
    <t>Rein Mölder üv.</t>
  </si>
  <si>
    <t>Magnus Alviste</t>
  </si>
  <si>
    <t>Alari Alviste üv.</t>
  </si>
  <si>
    <t>Margus Floren üv.</t>
  </si>
  <si>
    <t xml:space="preserve">Riina Lõhmus </t>
  </si>
  <si>
    <t xml:space="preserve">Inara Ratnik </t>
  </si>
  <si>
    <t xml:space="preserve">Eli Vainlo </t>
  </si>
  <si>
    <t xml:space="preserve">Katrin Västra </t>
  </si>
  <si>
    <t>Lembit Ehtla üv.</t>
  </si>
  <si>
    <t xml:space="preserve">Mihkel Eimla jun. </t>
  </si>
  <si>
    <t xml:space="preserve">Toomas Eimla jun. </t>
  </si>
  <si>
    <t xml:space="preserve">Indrek Papstel jun. </t>
  </si>
  <si>
    <t xml:space="preserve">Sigrid Västra jun </t>
  </si>
  <si>
    <t xml:space="preserve">Maarika Kivi </t>
  </si>
  <si>
    <t xml:space="preserve">Jelena Povaljuhhina </t>
  </si>
  <si>
    <t xml:space="preserve">Ülle Kangur </t>
  </si>
  <si>
    <t xml:space="preserve">Piret Uibu </t>
  </si>
  <si>
    <r>
      <t xml:space="preserve">Leho Aros as. </t>
    </r>
    <r>
      <rPr>
        <b/>
        <sz val="10"/>
        <color indexed="10"/>
        <rFont val="Verdana"/>
        <family val="2"/>
      </rPr>
      <t>sen.</t>
    </r>
  </si>
  <si>
    <t xml:space="preserve">Alari Alviste </t>
  </si>
  <si>
    <t xml:space="preserve">Udo Sulp </t>
  </si>
  <si>
    <t xml:space="preserve">Kalle Roostik </t>
  </si>
  <si>
    <t xml:space="preserve">Lembit Ehtla </t>
  </si>
  <si>
    <t xml:space="preserve">Sten Lume </t>
  </si>
  <si>
    <t xml:space="preserve">Alar Kink </t>
  </si>
  <si>
    <t xml:space="preserve">Hergi Vaga </t>
  </si>
  <si>
    <t xml:space="preserve">Aare Lõhmus </t>
  </si>
  <si>
    <t>algus 31.august kell 11.00</t>
  </si>
  <si>
    <t xml:space="preserve">Vallo Lees </t>
  </si>
  <si>
    <t xml:space="preserve">Ülari Lees </t>
  </si>
  <si>
    <t xml:space="preserve">Lauri Raadik </t>
  </si>
  <si>
    <t xml:space="preserve">Mihkel Eimla </t>
  </si>
  <si>
    <t>V</t>
  </si>
  <si>
    <t>1. Triin Lekko</t>
  </si>
  <si>
    <t>2. Sigrid Västra</t>
  </si>
  <si>
    <t>3. Brita Neito</t>
  </si>
  <si>
    <t>1. Mihkel Eimla</t>
  </si>
  <si>
    <t>2. Lauri Raadik</t>
  </si>
  <si>
    <t>x</t>
  </si>
  <si>
    <t>Triin Lekko</t>
  </si>
  <si>
    <t>3. Vallo Lees</t>
  </si>
  <si>
    <t>13</t>
  </si>
  <si>
    <t>11</t>
  </si>
  <si>
    <t>7</t>
  </si>
  <si>
    <t>12</t>
  </si>
  <si>
    <t>6</t>
  </si>
  <si>
    <t>8</t>
  </si>
  <si>
    <t>29 ag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</si>
</sst>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m/yyyy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4"/>
      <name val="Arial"/>
      <family val="0"/>
    </font>
    <font>
      <sz val="10"/>
      <color indexed="11"/>
      <name val="Verdana"/>
      <family val="2"/>
    </font>
    <font>
      <sz val="10"/>
      <color indexed="11"/>
      <name val="Arial"/>
      <family val="0"/>
    </font>
    <font>
      <b/>
      <i/>
      <sz val="10"/>
      <name val="Verdana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" fontId="13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" fontId="11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" fontId="3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16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1" fillId="2" borderId="10" xfId="0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49" fontId="0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16" fontId="3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" fontId="3" fillId="2" borderId="14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" fontId="11" fillId="2" borderId="14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" fontId="8" fillId="2" borderId="3" xfId="0" applyNumberFormat="1" applyFont="1" applyFill="1" applyBorder="1" applyAlignment="1">
      <alignment horizontal="center"/>
    </xf>
    <xf numFmtId="16" fontId="11" fillId="2" borderId="3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27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7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16" fontId="3" fillId="2" borderId="21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164" fontId="28" fillId="2" borderId="12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27" fillId="2" borderId="12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10" fillId="2" borderId="17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" fontId="3" fillId="2" borderId="27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3"/>
  <sheetViews>
    <sheetView tabSelected="1" workbookViewId="0" topLeftCell="B1">
      <selection activeCell="B2" sqref="B2"/>
    </sheetView>
  </sheetViews>
  <sheetFormatPr defaultColWidth="9.140625" defaultRowHeight="12.75"/>
  <cols>
    <col min="1" max="1" width="2.57421875" style="12" hidden="1" customWidth="1"/>
    <col min="2" max="2" width="4.140625" style="45" customWidth="1"/>
    <col min="3" max="3" width="25.140625" style="46" customWidth="1"/>
    <col min="4" max="7" width="6.57421875" style="47" bestFit="1" customWidth="1"/>
    <col min="8" max="9" width="6.57421875" style="47" customWidth="1"/>
    <col min="10" max="10" width="7.28125" style="48" bestFit="1" customWidth="1"/>
    <col min="11" max="11" width="10.00390625" style="49" bestFit="1" customWidth="1"/>
    <col min="12" max="12" width="7.421875" style="47" hidden="1" customWidth="1"/>
    <col min="13" max="13" width="13.00390625" style="50" hidden="1" customWidth="1"/>
    <col min="14" max="16384" width="9.140625" style="12" customWidth="1"/>
  </cols>
  <sheetData>
    <row r="1" spans="2:19" s="1" customFormat="1" ht="25.5" customHeight="1" thickBot="1">
      <c r="B1" s="13"/>
      <c r="C1" s="3" t="s">
        <v>43</v>
      </c>
      <c r="D1" s="4"/>
      <c r="E1" s="4"/>
      <c r="F1" s="5"/>
      <c r="G1" s="5"/>
      <c r="H1" s="6"/>
      <c r="I1" s="7" t="s">
        <v>0</v>
      </c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>
      <c r="A2" s="12" t="s">
        <v>1</v>
      </c>
      <c r="B2" s="13"/>
      <c r="C2" s="14" t="s">
        <v>2</v>
      </c>
      <c r="D2" s="15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72" t="s">
        <v>3</v>
      </c>
      <c r="K2" s="187" t="s">
        <v>4</v>
      </c>
      <c r="L2" s="20" t="s">
        <v>5</v>
      </c>
      <c r="M2" s="19" t="s">
        <v>6</v>
      </c>
    </row>
    <row r="3" spans="2:13" ht="12.75">
      <c r="B3" s="13">
        <v>1</v>
      </c>
      <c r="C3" s="26" t="s">
        <v>107</v>
      </c>
      <c r="D3" s="28">
        <v>249</v>
      </c>
      <c r="E3" s="28">
        <v>277</v>
      </c>
      <c r="F3" s="29">
        <v>219</v>
      </c>
      <c r="G3" s="29">
        <v>232</v>
      </c>
      <c r="H3" s="29">
        <v>156</v>
      </c>
      <c r="I3" s="30">
        <v>211</v>
      </c>
      <c r="J3" s="173">
        <v>1344</v>
      </c>
      <c r="K3" s="188">
        <f aca="true" t="shared" si="0" ref="K3:K34">AVERAGE(D3:I3)</f>
        <v>224</v>
      </c>
      <c r="L3" s="20"/>
      <c r="M3" s="19"/>
    </row>
    <row r="4" spans="2:13" ht="12.75">
      <c r="B4" s="13">
        <v>2</v>
      </c>
      <c r="C4" s="14" t="s">
        <v>142</v>
      </c>
      <c r="D4" s="15">
        <v>212</v>
      </c>
      <c r="E4" s="15">
        <v>218</v>
      </c>
      <c r="F4" s="16">
        <v>262</v>
      </c>
      <c r="G4" s="16">
        <v>232</v>
      </c>
      <c r="H4" s="16">
        <v>222</v>
      </c>
      <c r="I4" s="17">
        <v>183</v>
      </c>
      <c r="J4" s="174">
        <f aca="true" t="shared" si="1" ref="J4:J35">SUM(D4:I4)</f>
        <v>1329</v>
      </c>
      <c r="K4" s="189">
        <f t="shared" si="0"/>
        <v>221.5</v>
      </c>
      <c r="L4" s="20"/>
      <c r="M4" s="19"/>
    </row>
    <row r="5" spans="2:13" ht="12.75">
      <c r="B5" s="13">
        <v>3</v>
      </c>
      <c r="C5" s="14" t="s">
        <v>172</v>
      </c>
      <c r="D5" s="15">
        <v>247</v>
      </c>
      <c r="E5" s="15">
        <v>257</v>
      </c>
      <c r="F5" s="16">
        <v>213</v>
      </c>
      <c r="G5" s="16">
        <v>200</v>
      </c>
      <c r="H5" s="16">
        <v>180</v>
      </c>
      <c r="I5" s="17">
        <v>191</v>
      </c>
      <c r="J5" s="174">
        <f t="shared" si="1"/>
        <v>1288</v>
      </c>
      <c r="K5" s="189">
        <f t="shared" si="0"/>
        <v>214.66666666666666</v>
      </c>
      <c r="L5" s="20"/>
      <c r="M5" s="19"/>
    </row>
    <row r="6" spans="2:13" ht="12.75">
      <c r="B6" s="13">
        <v>4</v>
      </c>
      <c r="C6" s="39" t="s">
        <v>114</v>
      </c>
      <c r="D6" s="35">
        <v>152</v>
      </c>
      <c r="E6" s="35">
        <v>180</v>
      </c>
      <c r="F6" s="40">
        <v>213</v>
      </c>
      <c r="G6" s="40">
        <v>247</v>
      </c>
      <c r="H6" s="40">
        <v>242</v>
      </c>
      <c r="I6" s="41">
        <v>229</v>
      </c>
      <c r="J6" s="175">
        <f t="shared" si="1"/>
        <v>1263</v>
      </c>
      <c r="K6" s="190">
        <f t="shared" si="0"/>
        <v>210.5</v>
      </c>
      <c r="L6" s="20"/>
      <c r="M6" s="19"/>
    </row>
    <row r="7" spans="2:13" ht="12.75">
      <c r="B7" s="13">
        <v>5</v>
      </c>
      <c r="C7" s="14" t="s">
        <v>96</v>
      </c>
      <c r="D7" s="15">
        <v>212</v>
      </c>
      <c r="E7" s="15">
        <v>219</v>
      </c>
      <c r="F7" s="16">
        <v>221</v>
      </c>
      <c r="G7" s="16">
        <v>204</v>
      </c>
      <c r="H7" s="16">
        <v>164</v>
      </c>
      <c r="I7" s="17">
        <v>237</v>
      </c>
      <c r="J7" s="174">
        <f t="shared" si="1"/>
        <v>1257</v>
      </c>
      <c r="K7" s="189">
        <f t="shared" si="0"/>
        <v>209.5</v>
      </c>
      <c r="L7" s="20"/>
      <c r="M7" s="19"/>
    </row>
    <row r="8" spans="2:13" ht="12.75">
      <c r="B8" s="13">
        <v>6</v>
      </c>
      <c r="C8" s="14" t="s">
        <v>178</v>
      </c>
      <c r="D8" s="15">
        <v>219</v>
      </c>
      <c r="E8" s="15">
        <v>224</v>
      </c>
      <c r="F8" s="16">
        <v>209</v>
      </c>
      <c r="G8" s="16">
        <v>213</v>
      </c>
      <c r="H8" s="16">
        <v>190</v>
      </c>
      <c r="I8" s="17">
        <v>186</v>
      </c>
      <c r="J8" s="174">
        <f t="shared" si="1"/>
        <v>1241</v>
      </c>
      <c r="K8" s="189">
        <f t="shared" si="0"/>
        <v>206.83333333333334</v>
      </c>
      <c r="L8" s="20"/>
      <c r="M8" s="19"/>
    </row>
    <row r="9" spans="2:13" ht="12.75">
      <c r="B9" s="13">
        <v>7</v>
      </c>
      <c r="C9" s="14" t="s">
        <v>149</v>
      </c>
      <c r="D9" s="15">
        <v>267</v>
      </c>
      <c r="E9" s="142">
        <v>180</v>
      </c>
      <c r="F9" s="143">
        <v>169</v>
      </c>
      <c r="G9" s="143">
        <v>214</v>
      </c>
      <c r="H9" s="143">
        <v>172</v>
      </c>
      <c r="I9" s="145">
        <v>237</v>
      </c>
      <c r="J9" s="176">
        <f t="shared" si="1"/>
        <v>1239</v>
      </c>
      <c r="K9" s="191">
        <f t="shared" si="0"/>
        <v>206.5</v>
      </c>
      <c r="L9" s="20"/>
      <c r="M9" s="19"/>
    </row>
    <row r="10" spans="2:13" ht="12.75">
      <c r="B10" s="13">
        <v>8</v>
      </c>
      <c r="C10" s="14" t="s">
        <v>72</v>
      </c>
      <c r="D10" s="15">
        <v>213</v>
      </c>
      <c r="E10" s="15">
        <v>206</v>
      </c>
      <c r="F10" s="16">
        <v>203</v>
      </c>
      <c r="G10" s="16">
        <v>192</v>
      </c>
      <c r="H10" s="16">
        <v>225</v>
      </c>
      <c r="I10" s="17">
        <v>199</v>
      </c>
      <c r="J10" s="174">
        <f t="shared" si="1"/>
        <v>1238</v>
      </c>
      <c r="K10" s="189">
        <f t="shared" si="0"/>
        <v>206.33333333333334</v>
      </c>
      <c r="L10" s="20"/>
      <c r="M10" s="19"/>
    </row>
    <row r="11" spans="2:13" ht="12.75">
      <c r="B11" s="13">
        <v>9</v>
      </c>
      <c r="C11" s="14" t="s">
        <v>163</v>
      </c>
      <c r="D11" s="15">
        <v>266</v>
      </c>
      <c r="E11" s="15">
        <v>175</v>
      </c>
      <c r="F11" s="16">
        <v>245</v>
      </c>
      <c r="G11" s="16">
        <v>191</v>
      </c>
      <c r="H11" s="16">
        <v>138</v>
      </c>
      <c r="I11" s="17">
        <v>213</v>
      </c>
      <c r="J11" s="174">
        <f t="shared" si="1"/>
        <v>1228</v>
      </c>
      <c r="K11" s="189">
        <f t="shared" si="0"/>
        <v>204.66666666666666</v>
      </c>
      <c r="L11" s="20"/>
      <c r="M11" s="19"/>
    </row>
    <row r="12" spans="2:13" ht="12.75">
      <c r="B12" s="13">
        <v>10</v>
      </c>
      <c r="C12" s="32" t="s">
        <v>47</v>
      </c>
      <c r="D12" s="15">
        <v>199</v>
      </c>
      <c r="E12" s="15">
        <v>167</v>
      </c>
      <c r="F12" s="15">
        <v>234</v>
      </c>
      <c r="G12" s="15">
        <v>230</v>
      </c>
      <c r="H12" s="15">
        <v>212</v>
      </c>
      <c r="I12" s="21">
        <v>186</v>
      </c>
      <c r="J12" s="174">
        <f t="shared" si="1"/>
        <v>1228</v>
      </c>
      <c r="K12" s="189">
        <f t="shared" si="0"/>
        <v>204.66666666666666</v>
      </c>
      <c r="L12" s="20"/>
      <c r="M12" s="19"/>
    </row>
    <row r="13" spans="2:13" ht="12.75">
      <c r="B13" s="13">
        <v>11</v>
      </c>
      <c r="C13" s="14" t="s">
        <v>150</v>
      </c>
      <c r="D13" s="15">
        <v>220</v>
      </c>
      <c r="E13" s="142">
        <v>170</v>
      </c>
      <c r="F13" s="143">
        <v>247</v>
      </c>
      <c r="G13" s="143">
        <v>223</v>
      </c>
      <c r="H13" s="143">
        <v>219</v>
      </c>
      <c r="I13" s="145">
        <v>149</v>
      </c>
      <c r="J13" s="176">
        <f t="shared" si="1"/>
        <v>1228</v>
      </c>
      <c r="K13" s="191">
        <f t="shared" si="0"/>
        <v>204.66666666666666</v>
      </c>
      <c r="L13" s="20"/>
      <c r="M13" s="19"/>
    </row>
    <row r="14" spans="2:13" ht="12.75">
      <c r="B14" s="13">
        <v>12</v>
      </c>
      <c r="C14" s="14" t="s">
        <v>71</v>
      </c>
      <c r="D14" s="15">
        <v>225</v>
      </c>
      <c r="E14" s="15">
        <v>188</v>
      </c>
      <c r="F14" s="16">
        <v>199</v>
      </c>
      <c r="G14" s="16">
        <v>200</v>
      </c>
      <c r="H14" s="16">
        <v>221</v>
      </c>
      <c r="I14" s="17">
        <v>192</v>
      </c>
      <c r="J14" s="174">
        <f t="shared" si="1"/>
        <v>1225</v>
      </c>
      <c r="K14" s="189">
        <f t="shared" si="0"/>
        <v>204.16666666666666</v>
      </c>
      <c r="L14" s="20"/>
      <c r="M14" s="19"/>
    </row>
    <row r="15" spans="2:13" ht="12.75">
      <c r="B15" s="13">
        <v>13</v>
      </c>
      <c r="C15" s="14" t="s">
        <v>61</v>
      </c>
      <c r="D15" s="15">
        <v>211</v>
      </c>
      <c r="E15" s="15">
        <v>208</v>
      </c>
      <c r="F15" s="16">
        <v>175</v>
      </c>
      <c r="G15" s="16">
        <v>258</v>
      </c>
      <c r="H15" s="16">
        <v>167</v>
      </c>
      <c r="I15" s="17">
        <v>202</v>
      </c>
      <c r="J15" s="174">
        <f t="shared" si="1"/>
        <v>1221</v>
      </c>
      <c r="K15" s="189">
        <f t="shared" si="0"/>
        <v>203.5</v>
      </c>
      <c r="L15" s="20"/>
      <c r="M15" s="19"/>
    </row>
    <row r="16" spans="2:13" ht="12.75">
      <c r="B16" s="13">
        <v>14</v>
      </c>
      <c r="C16" s="14" t="s">
        <v>152</v>
      </c>
      <c r="D16" s="15">
        <v>189</v>
      </c>
      <c r="E16" s="142">
        <v>207</v>
      </c>
      <c r="F16" s="143">
        <v>214</v>
      </c>
      <c r="G16" s="143">
        <v>195</v>
      </c>
      <c r="H16" s="143">
        <v>219</v>
      </c>
      <c r="I16" s="145">
        <v>193</v>
      </c>
      <c r="J16" s="176">
        <f t="shared" si="1"/>
        <v>1217</v>
      </c>
      <c r="K16" s="191">
        <f t="shared" si="0"/>
        <v>202.83333333333334</v>
      </c>
      <c r="L16" s="20"/>
      <c r="M16" s="19"/>
    </row>
    <row r="17" spans="2:13" ht="12.75">
      <c r="B17" s="13">
        <v>15</v>
      </c>
      <c r="C17" s="14" t="s">
        <v>91</v>
      </c>
      <c r="D17" s="15">
        <v>174</v>
      </c>
      <c r="E17" s="15">
        <v>195</v>
      </c>
      <c r="F17" s="16">
        <v>209</v>
      </c>
      <c r="G17" s="16">
        <v>187</v>
      </c>
      <c r="H17" s="16">
        <v>242</v>
      </c>
      <c r="I17" s="17">
        <v>207</v>
      </c>
      <c r="J17" s="174">
        <f t="shared" si="1"/>
        <v>1214</v>
      </c>
      <c r="K17" s="189">
        <f t="shared" si="0"/>
        <v>202.33333333333334</v>
      </c>
      <c r="L17" s="20"/>
      <c r="M17" s="19"/>
    </row>
    <row r="18" spans="2:13" ht="12.75">
      <c r="B18" s="13">
        <v>16</v>
      </c>
      <c r="C18" s="26" t="s">
        <v>106</v>
      </c>
      <c r="D18" s="28">
        <v>194</v>
      </c>
      <c r="E18" s="28">
        <v>176</v>
      </c>
      <c r="F18" s="29">
        <v>185</v>
      </c>
      <c r="G18" s="29">
        <v>204</v>
      </c>
      <c r="H18" s="29">
        <v>249</v>
      </c>
      <c r="I18" s="30">
        <v>205</v>
      </c>
      <c r="J18" s="173">
        <f t="shared" si="1"/>
        <v>1213</v>
      </c>
      <c r="K18" s="188">
        <f t="shared" si="0"/>
        <v>202.16666666666666</v>
      </c>
      <c r="L18" s="20"/>
      <c r="M18" s="19"/>
    </row>
    <row r="19" spans="2:13" ht="12.75">
      <c r="B19" s="13">
        <v>17</v>
      </c>
      <c r="C19" s="14" t="s">
        <v>168</v>
      </c>
      <c r="D19" s="15">
        <v>184</v>
      </c>
      <c r="E19" s="15">
        <v>223</v>
      </c>
      <c r="F19" s="16">
        <v>183</v>
      </c>
      <c r="G19" s="16">
        <v>199</v>
      </c>
      <c r="H19" s="16">
        <v>217</v>
      </c>
      <c r="I19" s="17">
        <v>204</v>
      </c>
      <c r="J19" s="174">
        <f t="shared" si="1"/>
        <v>1210</v>
      </c>
      <c r="K19" s="189">
        <f t="shared" si="0"/>
        <v>201.66666666666666</v>
      </c>
      <c r="L19" s="20"/>
      <c r="M19" s="19"/>
    </row>
    <row r="20" spans="2:13" ht="12.75">
      <c r="B20" s="13">
        <v>18</v>
      </c>
      <c r="C20" s="14" t="s">
        <v>76</v>
      </c>
      <c r="D20" s="15">
        <v>214</v>
      </c>
      <c r="E20" s="15">
        <v>175</v>
      </c>
      <c r="F20" s="16">
        <v>216</v>
      </c>
      <c r="G20" s="16">
        <v>202</v>
      </c>
      <c r="H20" s="16">
        <v>230</v>
      </c>
      <c r="I20" s="17">
        <v>171</v>
      </c>
      <c r="J20" s="174">
        <f t="shared" si="1"/>
        <v>1208</v>
      </c>
      <c r="K20" s="189">
        <f t="shared" si="0"/>
        <v>201.33333333333334</v>
      </c>
      <c r="L20" s="20"/>
      <c r="M20" s="19"/>
    </row>
    <row r="21" spans="2:13" ht="12.75">
      <c r="B21" s="13">
        <v>19</v>
      </c>
      <c r="C21" s="14" t="s">
        <v>162</v>
      </c>
      <c r="D21" s="15">
        <v>162</v>
      </c>
      <c r="E21" s="15">
        <v>200</v>
      </c>
      <c r="F21" s="16">
        <v>244</v>
      </c>
      <c r="G21" s="16">
        <v>236</v>
      </c>
      <c r="H21" s="16">
        <v>175</v>
      </c>
      <c r="I21" s="17">
        <v>190</v>
      </c>
      <c r="J21" s="174">
        <f t="shared" si="1"/>
        <v>1207</v>
      </c>
      <c r="K21" s="189">
        <f t="shared" si="0"/>
        <v>201.16666666666666</v>
      </c>
      <c r="L21" s="20"/>
      <c r="M21" s="19"/>
    </row>
    <row r="22" spans="2:13" ht="12.75">
      <c r="B22" s="13">
        <v>20</v>
      </c>
      <c r="C22" s="14" t="s">
        <v>75</v>
      </c>
      <c r="D22" s="15">
        <v>190</v>
      </c>
      <c r="E22" s="15">
        <v>161</v>
      </c>
      <c r="F22" s="16">
        <v>194</v>
      </c>
      <c r="G22" s="16">
        <v>208</v>
      </c>
      <c r="H22" s="16">
        <v>195</v>
      </c>
      <c r="I22" s="17">
        <v>258</v>
      </c>
      <c r="J22" s="174">
        <f t="shared" si="1"/>
        <v>1206</v>
      </c>
      <c r="K22" s="189">
        <f t="shared" si="0"/>
        <v>201</v>
      </c>
      <c r="L22" s="20"/>
      <c r="M22" s="19"/>
    </row>
    <row r="23" spans="2:13" ht="14.25" customHeight="1">
      <c r="B23" s="13">
        <v>21</v>
      </c>
      <c r="C23" s="26" t="s">
        <v>129</v>
      </c>
      <c r="D23" s="28">
        <v>159</v>
      </c>
      <c r="E23" s="28">
        <v>143</v>
      </c>
      <c r="F23" s="29">
        <v>229</v>
      </c>
      <c r="G23" s="29">
        <v>192</v>
      </c>
      <c r="H23" s="29">
        <v>243</v>
      </c>
      <c r="I23" s="30">
        <v>231</v>
      </c>
      <c r="J23" s="173">
        <f t="shared" si="1"/>
        <v>1197</v>
      </c>
      <c r="K23" s="192">
        <f t="shared" si="0"/>
        <v>199.5</v>
      </c>
      <c r="L23" s="20"/>
      <c r="M23" s="19"/>
    </row>
    <row r="24" spans="2:13" ht="12.75">
      <c r="B24" s="13">
        <v>22</v>
      </c>
      <c r="C24" s="39" t="s">
        <v>166</v>
      </c>
      <c r="D24" s="35">
        <v>183</v>
      </c>
      <c r="E24" s="35">
        <v>202</v>
      </c>
      <c r="F24" s="40">
        <v>191</v>
      </c>
      <c r="G24" s="40">
        <v>190</v>
      </c>
      <c r="H24" s="40">
        <v>220</v>
      </c>
      <c r="I24" s="41">
        <v>202</v>
      </c>
      <c r="J24" s="175">
        <f t="shared" si="1"/>
        <v>1188</v>
      </c>
      <c r="K24" s="193">
        <f t="shared" si="0"/>
        <v>198</v>
      </c>
      <c r="L24" s="20"/>
      <c r="M24" s="19"/>
    </row>
    <row r="25" spans="2:13" ht="12.75">
      <c r="B25" s="13">
        <v>23</v>
      </c>
      <c r="C25" s="26" t="s">
        <v>128</v>
      </c>
      <c r="D25" s="28">
        <v>205</v>
      </c>
      <c r="E25" s="28">
        <v>178</v>
      </c>
      <c r="F25" s="29">
        <v>203</v>
      </c>
      <c r="G25" s="29">
        <v>166</v>
      </c>
      <c r="H25" s="29">
        <v>221</v>
      </c>
      <c r="I25" s="30">
        <v>213</v>
      </c>
      <c r="J25" s="173">
        <f t="shared" si="1"/>
        <v>1186</v>
      </c>
      <c r="K25" s="192">
        <f t="shared" si="0"/>
        <v>197.66666666666666</v>
      </c>
      <c r="L25" s="20"/>
      <c r="M25" s="19"/>
    </row>
    <row r="26" spans="2:13" ht="12.75">
      <c r="B26" s="13">
        <v>24</v>
      </c>
      <c r="C26" s="14" t="s">
        <v>65</v>
      </c>
      <c r="D26" s="15">
        <v>213</v>
      </c>
      <c r="E26" s="15">
        <v>198</v>
      </c>
      <c r="F26" s="16">
        <v>201</v>
      </c>
      <c r="G26" s="16">
        <v>175</v>
      </c>
      <c r="H26" s="16">
        <v>211</v>
      </c>
      <c r="I26" s="17">
        <v>175</v>
      </c>
      <c r="J26" s="174">
        <f t="shared" si="1"/>
        <v>1173</v>
      </c>
      <c r="K26" s="194">
        <f t="shared" si="0"/>
        <v>195.5</v>
      </c>
      <c r="L26" s="20"/>
      <c r="M26" s="19"/>
    </row>
    <row r="27" spans="2:13" ht="12.75">
      <c r="B27" s="13">
        <v>25</v>
      </c>
      <c r="C27" s="14" t="s">
        <v>79</v>
      </c>
      <c r="D27" s="15">
        <v>156</v>
      </c>
      <c r="E27" s="15">
        <v>156</v>
      </c>
      <c r="F27" s="16">
        <v>214</v>
      </c>
      <c r="G27" s="16">
        <v>186</v>
      </c>
      <c r="H27" s="16">
        <v>225</v>
      </c>
      <c r="I27" s="17">
        <v>235</v>
      </c>
      <c r="J27" s="174">
        <f t="shared" si="1"/>
        <v>1172</v>
      </c>
      <c r="K27" s="194">
        <f t="shared" si="0"/>
        <v>195.33333333333334</v>
      </c>
      <c r="L27" s="20"/>
      <c r="M27" s="19"/>
    </row>
    <row r="28" spans="2:13" ht="12.75">
      <c r="B28" s="13">
        <v>26</v>
      </c>
      <c r="C28" s="39" t="s">
        <v>102</v>
      </c>
      <c r="D28" s="35">
        <v>203</v>
      </c>
      <c r="E28" s="35">
        <v>176</v>
      </c>
      <c r="F28" s="40">
        <v>214</v>
      </c>
      <c r="G28" s="40">
        <v>188</v>
      </c>
      <c r="H28" s="40">
        <v>192</v>
      </c>
      <c r="I28" s="41">
        <v>199</v>
      </c>
      <c r="J28" s="175">
        <f t="shared" si="1"/>
        <v>1172</v>
      </c>
      <c r="K28" s="193">
        <f t="shared" si="0"/>
        <v>195.33333333333334</v>
      </c>
      <c r="L28" s="20"/>
      <c r="M28" s="19"/>
    </row>
    <row r="29" spans="2:14" ht="12.75">
      <c r="B29" s="13">
        <v>27</v>
      </c>
      <c r="C29" s="14" t="s">
        <v>158</v>
      </c>
      <c r="D29" s="15">
        <v>137</v>
      </c>
      <c r="E29" s="15">
        <v>175</v>
      </c>
      <c r="F29" s="16">
        <v>222</v>
      </c>
      <c r="G29" s="16">
        <v>208</v>
      </c>
      <c r="H29" s="16">
        <v>243</v>
      </c>
      <c r="I29" s="17">
        <v>187</v>
      </c>
      <c r="J29" s="174">
        <f t="shared" si="1"/>
        <v>1172</v>
      </c>
      <c r="K29" s="194">
        <f t="shared" si="0"/>
        <v>195.33333333333334</v>
      </c>
      <c r="L29" s="34"/>
      <c r="M29" s="60"/>
      <c r="N29" s="25"/>
    </row>
    <row r="30" spans="2:13" ht="12.75">
      <c r="B30" s="13">
        <v>28</v>
      </c>
      <c r="C30" s="14" t="s">
        <v>103</v>
      </c>
      <c r="D30" s="15">
        <v>183</v>
      </c>
      <c r="E30" s="15">
        <v>221</v>
      </c>
      <c r="F30" s="16">
        <v>212</v>
      </c>
      <c r="G30" s="16">
        <v>165</v>
      </c>
      <c r="H30" s="16">
        <v>206</v>
      </c>
      <c r="I30" s="17">
        <v>182</v>
      </c>
      <c r="J30" s="174">
        <f t="shared" si="1"/>
        <v>1169</v>
      </c>
      <c r="K30" s="194">
        <f t="shared" si="0"/>
        <v>194.83333333333334</v>
      </c>
      <c r="L30" s="20"/>
      <c r="M30" s="19"/>
    </row>
    <row r="31" spans="2:13" ht="12.75">
      <c r="B31" s="13">
        <v>29</v>
      </c>
      <c r="C31" s="39" t="s">
        <v>161</v>
      </c>
      <c r="D31" s="35">
        <v>249</v>
      </c>
      <c r="E31" s="35">
        <v>187</v>
      </c>
      <c r="F31" s="40">
        <v>179</v>
      </c>
      <c r="G31" s="40">
        <v>184</v>
      </c>
      <c r="H31" s="40">
        <v>214</v>
      </c>
      <c r="I31" s="41">
        <v>155</v>
      </c>
      <c r="J31" s="175">
        <f t="shared" si="1"/>
        <v>1168</v>
      </c>
      <c r="K31" s="193">
        <f t="shared" si="0"/>
        <v>194.66666666666666</v>
      </c>
      <c r="L31" s="20"/>
      <c r="M31" s="19"/>
    </row>
    <row r="32" spans="2:13" ht="12.75">
      <c r="B32" s="13">
        <v>30</v>
      </c>
      <c r="C32" s="14" t="s">
        <v>155</v>
      </c>
      <c r="D32" s="15">
        <v>229</v>
      </c>
      <c r="E32" s="142">
        <v>214</v>
      </c>
      <c r="F32" s="143">
        <v>136</v>
      </c>
      <c r="G32" s="143">
        <v>187</v>
      </c>
      <c r="H32" s="143">
        <v>219</v>
      </c>
      <c r="I32" s="145">
        <v>183</v>
      </c>
      <c r="J32" s="176">
        <f t="shared" si="1"/>
        <v>1168</v>
      </c>
      <c r="K32" s="195">
        <f t="shared" si="0"/>
        <v>194.66666666666666</v>
      </c>
      <c r="L32" s="20"/>
      <c r="M32" s="19"/>
    </row>
    <row r="33" spans="2:13" ht="12.75">
      <c r="B33" s="13">
        <v>31</v>
      </c>
      <c r="C33" s="14" t="s">
        <v>133</v>
      </c>
      <c r="D33" s="15">
        <v>161</v>
      </c>
      <c r="E33" s="15">
        <v>213</v>
      </c>
      <c r="F33" s="15">
        <v>186</v>
      </c>
      <c r="G33" s="15">
        <v>201</v>
      </c>
      <c r="H33" s="15">
        <v>210</v>
      </c>
      <c r="I33" s="21">
        <v>192</v>
      </c>
      <c r="J33" s="174">
        <f t="shared" si="1"/>
        <v>1163</v>
      </c>
      <c r="K33" s="194">
        <f t="shared" si="0"/>
        <v>193.83333333333334</v>
      </c>
      <c r="L33" s="20"/>
      <c r="M33" s="19"/>
    </row>
    <row r="34" spans="2:13" ht="12.75">
      <c r="B34" s="13">
        <v>32</v>
      </c>
      <c r="C34" s="14" t="s">
        <v>95</v>
      </c>
      <c r="D34" s="15">
        <v>146</v>
      </c>
      <c r="E34" s="15">
        <v>219</v>
      </c>
      <c r="F34" s="16">
        <v>164</v>
      </c>
      <c r="G34" s="16">
        <v>221</v>
      </c>
      <c r="H34" s="16">
        <v>233</v>
      </c>
      <c r="I34" s="17">
        <v>169</v>
      </c>
      <c r="J34" s="174">
        <f t="shared" si="1"/>
        <v>1152</v>
      </c>
      <c r="K34" s="194">
        <f t="shared" si="0"/>
        <v>192</v>
      </c>
      <c r="L34" s="20"/>
      <c r="M34" s="19"/>
    </row>
    <row r="35" spans="2:13" ht="12.75">
      <c r="B35" s="13">
        <v>33</v>
      </c>
      <c r="C35" s="14" t="s">
        <v>94</v>
      </c>
      <c r="D35" s="15">
        <v>202</v>
      </c>
      <c r="E35" s="15">
        <v>185</v>
      </c>
      <c r="F35" s="16">
        <v>170</v>
      </c>
      <c r="G35" s="16">
        <v>194</v>
      </c>
      <c r="H35" s="16">
        <v>221</v>
      </c>
      <c r="I35" s="17">
        <v>179</v>
      </c>
      <c r="J35" s="174">
        <f t="shared" si="1"/>
        <v>1151</v>
      </c>
      <c r="K35" s="194">
        <f aca="true" t="shared" si="2" ref="K35:K66">AVERAGE(D35:I35)</f>
        <v>191.83333333333334</v>
      </c>
      <c r="L35" s="20"/>
      <c r="M35" s="19"/>
    </row>
    <row r="36" spans="2:13" ht="12.75">
      <c r="B36" s="13">
        <v>34</v>
      </c>
      <c r="C36" s="14" t="s">
        <v>68</v>
      </c>
      <c r="D36" s="15">
        <v>184</v>
      </c>
      <c r="E36" s="15">
        <v>158</v>
      </c>
      <c r="F36" s="16">
        <v>184</v>
      </c>
      <c r="G36" s="16">
        <v>170</v>
      </c>
      <c r="H36" s="16">
        <v>245</v>
      </c>
      <c r="I36" s="17">
        <v>199</v>
      </c>
      <c r="J36" s="174">
        <f aca="true" t="shared" si="3" ref="J36:J67">SUM(D36:I36)</f>
        <v>1140</v>
      </c>
      <c r="K36" s="194">
        <f t="shared" si="2"/>
        <v>190</v>
      </c>
      <c r="L36" s="20"/>
      <c r="M36" s="19"/>
    </row>
    <row r="37" spans="2:13" ht="12.75">
      <c r="B37" s="13">
        <v>35</v>
      </c>
      <c r="C37" s="39" t="s">
        <v>165</v>
      </c>
      <c r="D37" s="35">
        <v>177</v>
      </c>
      <c r="E37" s="35">
        <v>213</v>
      </c>
      <c r="F37" s="40">
        <v>234</v>
      </c>
      <c r="G37" s="40">
        <v>168</v>
      </c>
      <c r="H37" s="40">
        <v>182</v>
      </c>
      <c r="I37" s="41">
        <v>165</v>
      </c>
      <c r="J37" s="175">
        <f t="shared" si="3"/>
        <v>1139</v>
      </c>
      <c r="K37" s="193">
        <f t="shared" si="2"/>
        <v>189.83333333333334</v>
      </c>
      <c r="L37" s="20"/>
      <c r="M37" s="19"/>
    </row>
    <row r="38" spans="2:13" ht="12.75">
      <c r="B38" s="13">
        <v>36</v>
      </c>
      <c r="C38" s="14" t="s">
        <v>112</v>
      </c>
      <c r="D38" s="15">
        <v>145</v>
      </c>
      <c r="E38" s="15">
        <v>217</v>
      </c>
      <c r="F38" s="16">
        <v>201</v>
      </c>
      <c r="G38" s="16">
        <v>184</v>
      </c>
      <c r="H38" s="16">
        <v>185</v>
      </c>
      <c r="I38" s="17">
        <v>202</v>
      </c>
      <c r="J38" s="174">
        <f t="shared" si="3"/>
        <v>1134</v>
      </c>
      <c r="K38" s="194">
        <f t="shared" si="2"/>
        <v>189</v>
      </c>
      <c r="L38" s="20"/>
      <c r="M38" s="19"/>
    </row>
    <row r="39" spans="2:13" ht="12.75">
      <c r="B39" s="13">
        <v>37</v>
      </c>
      <c r="C39" s="14" t="s">
        <v>100</v>
      </c>
      <c r="D39" s="15">
        <v>245</v>
      </c>
      <c r="E39" s="15">
        <v>205</v>
      </c>
      <c r="F39" s="16">
        <v>171</v>
      </c>
      <c r="G39" s="16">
        <v>199</v>
      </c>
      <c r="H39" s="16">
        <v>148</v>
      </c>
      <c r="I39" s="17">
        <v>164</v>
      </c>
      <c r="J39" s="174">
        <f t="shared" si="3"/>
        <v>1132</v>
      </c>
      <c r="K39" s="194">
        <f t="shared" si="2"/>
        <v>188.66666666666666</v>
      </c>
      <c r="L39" s="20"/>
      <c r="M39" s="19"/>
    </row>
    <row r="40" spans="2:14" ht="12.75">
      <c r="B40" s="13">
        <v>38</v>
      </c>
      <c r="C40" s="14" t="s">
        <v>69</v>
      </c>
      <c r="D40" s="15">
        <v>168</v>
      </c>
      <c r="E40" s="15">
        <v>185</v>
      </c>
      <c r="F40" s="16">
        <v>180</v>
      </c>
      <c r="G40" s="16">
        <v>199</v>
      </c>
      <c r="H40" s="16">
        <v>192</v>
      </c>
      <c r="I40" s="17">
        <v>205</v>
      </c>
      <c r="J40" s="174">
        <f t="shared" si="3"/>
        <v>1129</v>
      </c>
      <c r="K40" s="194">
        <f t="shared" si="2"/>
        <v>188.16666666666666</v>
      </c>
      <c r="L40" s="27"/>
      <c r="M40" s="61"/>
      <c r="N40" s="31"/>
    </row>
    <row r="41" spans="2:13" ht="12.75">
      <c r="B41" s="13">
        <v>39</v>
      </c>
      <c r="C41" s="14" t="s">
        <v>131</v>
      </c>
      <c r="D41" s="15">
        <v>180</v>
      </c>
      <c r="E41" s="15">
        <v>169</v>
      </c>
      <c r="F41" s="16">
        <v>198</v>
      </c>
      <c r="G41" s="16">
        <v>221</v>
      </c>
      <c r="H41" s="16">
        <v>196</v>
      </c>
      <c r="I41" s="17">
        <v>162</v>
      </c>
      <c r="J41" s="174">
        <f t="shared" si="3"/>
        <v>1126</v>
      </c>
      <c r="K41" s="194">
        <f t="shared" si="2"/>
        <v>187.66666666666666</v>
      </c>
      <c r="L41" s="118"/>
      <c r="M41" s="23"/>
    </row>
    <row r="42" spans="2:13" ht="12.75">
      <c r="B42" s="13">
        <v>40</v>
      </c>
      <c r="C42" s="39" t="s">
        <v>84</v>
      </c>
      <c r="D42" s="35">
        <v>171</v>
      </c>
      <c r="E42" s="35">
        <v>200</v>
      </c>
      <c r="F42" s="40">
        <v>236</v>
      </c>
      <c r="G42" s="40">
        <v>145</v>
      </c>
      <c r="H42" s="40">
        <v>182</v>
      </c>
      <c r="I42" s="41">
        <v>189</v>
      </c>
      <c r="J42" s="175">
        <f t="shared" si="3"/>
        <v>1123</v>
      </c>
      <c r="K42" s="193">
        <f t="shared" si="2"/>
        <v>187.16666666666666</v>
      </c>
      <c r="L42" s="118"/>
      <c r="M42" s="19"/>
    </row>
    <row r="43" spans="2:11" ht="12.75">
      <c r="B43" s="13">
        <v>41</v>
      </c>
      <c r="C43" s="26" t="s">
        <v>167</v>
      </c>
      <c r="D43" s="28">
        <v>167</v>
      </c>
      <c r="E43" s="28">
        <v>157</v>
      </c>
      <c r="F43" s="29">
        <v>100</v>
      </c>
      <c r="G43" s="29">
        <v>223</v>
      </c>
      <c r="H43" s="29">
        <v>207</v>
      </c>
      <c r="I43" s="30">
        <v>268</v>
      </c>
      <c r="J43" s="173">
        <f t="shared" si="3"/>
        <v>1122</v>
      </c>
      <c r="K43" s="192">
        <f t="shared" si="2"/>
        <v>187</v>
      </c>
    </row>
    <row r="44" spans="2:14" ht="12.75">
      <c r="B44" s="13">
        <v>42</v>
      </c>
      <c r="C44" s="14" t="s">
        <v>55</v>
      </c>
      <c r="D44" s="15">
        <v>205</v>
      </c>
      <c r="E44" s="15">
        <v>198</v>
      </c>
      <c r="F44" s="16">
        <v>147</v>
      </c>
      <c r="G44" s="16">
        <v>153</v>
      </c>
      <c r="H44" s="16">
        <v>188</v>
      </c>
      <c r="I44" s="17">
        <v>227</v>
      </c>
      <c r="J44" s="174">
        <f t="shared" si="3"/>
        <v>1118</v>
      </c>
      <c r="K44" s="194">
        <f t="shared" si="2"/>
        <v>186.33333333333334</v>
      </c>
      <c r="L44" s="137"/>
      <c r="M44" s="60"/>
      <c r="N44" s="25"/>
    </row>
    <row r="45" spans="2:13" ht="12.75">
      <c r="B45" s="13">
        <v>43</v>
      </c>
      <c r="C45" s="14" t="s">
        <v>64</v>
      </c>
      <c r="D45" s="15">
        <v>200</v>
      </c>
      <c r="E45" s="15">
        <v>199</v>
      </c>
      <c r="F45" s="16">
        <v>175</v>
      </c>
      <c r="G45" s="16">
        <v>215</v>
      </c>
      <c r="H45" s="16">
        <v>164</v>
      </c>
      <c r="I45" s="17">
        <v>163</v>
      </c>
      <c r="J45" s="174">
        <f t="shared" si="3"/>
        <v>1116</v>
      </c>
      <c r="K45" s="194">
        <f t="shared" si="2"/>
        <v>186</v>
      </c>
      <c r="L45" s="118"/>
      <c r="M45" s="19"/>
    </row>
    <row r="46" spans="2:13" ht="12.75">
      <c r="B46" s="13">
        <v>44</v>
      </c>
      <c r="C46" s="39" t="s">
        <v>108</v>
      </c>
      <c r="D46" s="35">
        <v>160</v>
      </c>
      <c r="E46" s="35">
        <v>191</v>
      </c>
      <c r="F46" s="40">
        <v>223</v>
      </c>
      <c r="G46" s="40">
        <v>181</v>
      </c>
      <c r="H46" s="40">
        <v>168</v>
      </c>
      <c r="I46" s="41">
        <v>192</v>
      </c>
      <c r="J46" s="175">
        <f t="shared" si="3"/>
        <v>1115</v>
      </c>
      <c r="K46" s="193">
        <f t="shared" si="2"/>
        <v>185.83333333333334</v>
      </c>
      <c r="L46" s="118"/>
      <c r="M46" s="19"/>
    </row>
    <row r="47" spans="2:13" ht="12.75">
      <c r="B47" s="13">
        <v>45</v>
      </c>
      <c r="C47" s="26" t="s">
        <v>143</v>
      </c>
      <c r="D47" s="28">
        <v>208</v>
      </c>
      <c r="E47" s="28">
        <v>168</v>
      </c>
      <c r="F47" s="28">
        <v>194</v>
      </c>
      <c r="G47" s="28">
        <v>189</v>
      </c>
      <c r="H47" s="28">
        <v>182</v>
      </c>
      <c r="I47" s="169">
        <v>167</v>
      </c>
      <c r="J47" s="173">
        <f t="shared" si="3"/>
        <v>1108</v>
      </c>
      <c r="K47" s="192">
        <f t="shared" si="2"/>
        <v>184.66666666666666</v>
      </c>
      <c r="L47" s="118"/>
      <c r="M47" s="19"/>
    </row>
    <row r="48" spans="2:14" ht="12.75">
      <c r="B48" s="13">
        <v>46</v>
      </c>
      <c r="C48" s="14" t="s">
        <v>124</v>
      </c>
      <c r="D48" s="15">
        <v>218</v>
      </c>
      <c r="E48" s="15">
        <v>176</v>
      </c>
      <c r="F48" s="16">
        <v>146</v>
      </c>
      <c r="G48" s="16">
        <v>175</v>
      </c>
      <c r="H48" s="16">
        <v>188</v>
      </c>
      <c r="I48" s="17">
        <v>202</v>
      </c>
      <c r="J48" s="174">
        <f t="shared" si="3"/>
        <v>1105</v>
      </c>
      <c r="K48" s="194">
        <f t="shared" si="2"/>
        <v>184.16666666666666</v>
      </c>
      <c r="L48" s="137"/>
      <c r="M48" s="60"/>
      <c r="N48" s="25"/>
    </row>
    <row r="49" spans="2:13" ht="12.75">
      <c r="B49" s="13">
        <v>47</v>
      </c>
      <c r="C49" s="14" t="s">
        <v>118</v>
      </c>
      <c r="D49" s="15">
        <v>147</v>
      </c>
      <c r="E49" s="15">
        <v>199</v>
      </c>
      <c r="F49" s="16">
        <v>208</v>
      </c>
      <c r="G49" s="16">
        <v>171</v>
      </c>
      <c r="H49" s="16">
        <v>201</v>
      </c>
      <c r="I49" s="17">
        <v>177</v>
      </c>
      <c r="J49" s="174">
        <f t="shared" si="3"/>
        <v>1103</v>
      </c>
      <c r="K49" s="194">
        <f t="shared" si="2"/>
        <v>183.83333333333334</v>
      </c>
      <c r="L49" s="118"/>
      <c r="M49" s="19"/>
    </row>
    <row r="50" spans="2:14" ht="12.75">
      <c r="B50" s="13">
        <v>48</v>
      </c>
      <c r="C50" s="39" t="s">
        <v>85</v>
      </c>
      <c r="D50" s="35">
        <v>159</v>
      </c>
      <c r="E50" s="35">
        <v>222</v>
      </c>
      <c r="F50" s="40">
        <v>168</v>
      </c>
      <c r="G50" s="40">
        <v>169</v>
      </c>
      <c r="H50" s="40">
        <v>179</v>
      </c>
      <c r="I50" s="41">
        <v>196</v>
      </c>
      <c r="J50" s="175">
        <f t="shared" si="3"/>
        <v>1093</v>
      </c>
      <c r="K50" s="193">
        <f t="shared" si="2"/>
        <v>182.16666666666666</v>
      </c>
      <c r="L50" s="128"/>
      <c r="M50" s="124"/>
      <c r="N50" s="104"/>
    </row>
    <row r="51" spans="2:14" ht="12.75">
      <c r="B51" s="13">
        <v>49</v>
      </c>
      <c r="C51" s="14" t="s">
        <v>140</v>
      </c>
      <c r="D51" s="15">
        <v>191</v>
      </c>
      <c r="E51" s="15">
        <v>159</v>
      </c>
      <c r="F51" s="15">
        <v>186</v>
      </c>
      <c r="G51" s="15">
        <v>164</v>
      </c>
      <c r="H51" s="15">
        <v>179</v>
      </c>
      <c r="I51" s="21">
        <v>210</v>
      </c>
      <c r="J51" s="174">
        <f t="shared" si="3"/>
        <v>1089</v>
      </c>
      <c r="K51" s="194">
        <f t="shared" si="2"/>
        <v>181.5</v>
      </c>
      <c r="L51" s="139"/>
      <c r="M51" s="61"/>
      <c r="N51" s="140"/>
    </row>
    <row r="52" spans="2:14" ht="12.75">
      <c r="B52" s="13">
        <v>50</v>
      </c>
      <c r="C52" s="14" t="s">
        <v>50</v>
      </c>
      <c r="D52" s="15">
        <v>147</v>
      </c>
      <c r="E52" s="15">
        <v>179</v>
      </c>
      <c r="F52" s="15">
        <v>184</v>
      </c>
      <c r="G52" s="15">
        <v>245</v>
      </c>
      <c r="H52" s="15">
        <v>165</v>
      </c>
      <c r="I52" s="21">
        <v>168</v>
      </c>
      <c r="J52" s="174">
        <f t="shared" si="3"/>
        <v>1088</v>
      </c>
      <c r="K52" s="194">
        <f t="shared" si="2"/>
        <v>181.33333333333334</v>
      </c>
      <c r="L52" s="132"/>
      <c r="M52" s="130"/>
      <c r="N52" s="25"/>
    </row>
    <row r="53" spans="2:15" ht="12.75">
      <c r="B53" s="13">
        <v>51</v>
      </c>
      <c r="C53" s="14" t="s">
        <v>93</v>
      </c>
      <c r="D53" s="15">
        <v>225</v>
      </c>
      <c r="E53" s="15">
        <v>157</v>
      </c>
      <c r="F53" s="16">
        <v>203</v>
      </c>
      <c r="G53" s="16">
        <v>177</v>
      </c>
      <c r="H53" s="16">
        <v>151</v>
      </c>
      <c r="I53" s="17">
        <v>171</v>
      </c>
      <c r="J53" s="174">
        <f t="shared" si="3"/>
        <v>1084</v>
      </c>
      <c r="K53" s="194">
        <f t="shared" si="2"/>
        <v>180.66666666666666</v>
      </c>
      <c r="L53" s="118">
        <v>39690</v>
      </c>
      <c r="M53" s="19" t="s">
        <v>12</v>
      </c>
      <c r="N53" s="25"/>
      <c r="O53" s="25"/>
    </row>
    <row r="54" spans="2:13" ht="12.75">
      <c r="B54" s="13">
        <v>52</v>
      </c>
      <c r="C54" s="39" t="s">
        <v>159</v>
      </c>
      <c r="D54" s="35">
        <v>188</v>
      </c>
      <c r="E54" s="35">
        <v>180</v>
      </c>
      <c r="F54" s="40">
        <v>209</v>
      </c>
      <c r="G54" s="40">
        <v>155</v>
      </c>
      <c r="H54" s="40">
        <v>167</v>
      </c>
      <c r="I54" s="41">
        <v>183</v>
      </c>
      <c r="J54" s="175">
        <f t="shared" si="3"/>
        <v>1082</v>
      </c>
      <c r="K54" s="193">
        <f t="shared" si="2"/>
        <v>180.33333333333334</v>
      </c>
      <c r="L54" s="118">
        <v>39690</v>
      </c>
      <c r="M54" s="19" t="s">
        <v>12</v>
      </c>
    </row>
    <row r="55" spans="2:14" ht="12.75">
      <c r="B55" s="13">
        <v>53</v>
      </c>
      <c r="C55" s="14" t="s">
        <v>77</v>
      </c>
      <c r="D55" s="15">
        <v>191</v>
      </c>
      <c r="E55" s="15">
        <v>164</v>
      </c>
      <c r="F55" s="16">
        <v>182</v>
      </c>
      <c r="G55" s="16">
        <v>215</v>
      </c>
      <c r="H55" s="16">
        <v>125</v>
      </c>
      <c r="I55" s="17">
        <v>195</v>
      </c>
      <c r="J55" s="174">
        <f t="shared" si="3"/>
        <v>1072</v>
      </c>
      <c r="K55" s="194">
        <f t="shared" si="2"/>
        <v>178.66666666666666</v>
      </c>
      <c r="L55" s="136">
        <v>39690</v>
      </c>
      <c r="M55" s="61" t="s">
        <v>12</v>
      </c>
      <c r="N55" s="31"/>
    </row>
    <row r="56" spans="2:13" ht="12.75">
      <c r="B56" s="13">
        <v>54</v>
      </c>
      <c r="C56" s="14" t="s">
        <v>73</v>
      </c>
      <c r="D56" s="15">
        <v>157</v>
      </c>
      <c r="E56" s="15">
        <v>156</v>
      </c>
      <c r="F56" s="16">
        <v>157</v>
      </c>
      <c r="G56" s="16">
        <v>208</v>
      </c>
      <c r="H56" s="16">
        <v>179</v>
      </c>
      <c r="I56" s="17">
        <v>215</v>
      </c>
      <c r="J56" s="174">
        <f t="shared" si="3"/>
        <v>1072</v>
      </c>
      <c r="K56" s="194">
        <f t="shared" si="2"/>
        <v>178.66666666666666</v>
      </c>
      <c r="L56" s="118">
        <v>39690</v>
      </c>
      <c r="M56" s="19" t="s">
        <v>12</v>
      </c>
    </row>
    <row r="57" spans="2:15" ht="12.75">
      <c r="B57" s="13">
        <v>55</v>
      </c>
      <c r="C57" s="14" t="s">
        <v>146</v>
      </c>
      <c r="D57" s="15">
        <v>157</v>
      </c>
      <c r="E57" s="15">
        <v>163</v>
      </c>
      <c r="F57" s="16">
        <v>166</v>
      </c>
      <c r="G57" s="16">
        <v>203</v>
      </c>
      <c r="H57" s="16">
        <v>170</v>
      </c>
      <c r="I57" s="17">
        <v>212</v>
      </c>
      <c r="J57" s="174">
        <f t="shared" si="3"/>
        <v>1071</v>
      </c>
      <c r="K57" s="194">
        <f t="shared" si="2"/>
        <v>178.5</v>
      </c>
      <c r="L57" s="118">
        <v>39690</v>
      </c>
      <c r="M57" s="19" t="s">
        <v>12</v>
      </c>
      <c r="O57" s="31"/>
    </row>
    <row r="58" spans="2:15" ht="12.75">
      <c r="B58" s="13">
        <v>56</v>
      </c>
      <c r="C58" s="39" t="s">
        <v>110</v>
      </c>
      <c r="D58" s="35">
        <v>166</v>
      </c>
      <c r="E58" s="35">
        <v>215</v>
      </c>
      <c r="F58" s="40">
        <v>142</v>
      </c>
      <c r="G58" s="40">
        <v>190</v>
      </c>
      <c r="H58" s="40">
        <v>170</v>
      </c>
      <c r="I58" s="41">
        <v>186</v>
      </c>
      <c r="J58" s="175">
        <f t="shared" si="3"/>
        <v>1069</v>
      </c>
      <c r="K58" s="193">
        <f t="shared" si="2"/>
        <v>178.16666666666666</v>
      </c>
      <c r="L58" s="118">
        <v>39690</v>
      </c>
      <c r="M58" s="19" t="s">
        <v>12</v>
      </c>
      <c r="O58" s="31"/>
    </row>
    <row r="59" spans="2:11" ht="12.75">
      <c r="B59" s="13">
        <v>57</v>
      </c>
      <c r="C59" s="39" t="s">
        <v>134</v>
      </c>
      <c r="D59" s="35">
        <v>206</v>
      </c>
      <c r="E59" s="35">
        <v>180</v>
      </c>
      <c r="F59" s="35">
        <v>171</v>
      </c>
      <c r="G59" s="35">
        <v>181</v>
      </c>
      <c r="H59" s="35">
        <v>193</v>
      </c>
      <c r="I59" s="170">
        <v>137</v>
      </c>
      <c r="J59" s="175">
        <f t="shared" si="3"/>
        <v>1068</v>
      </c>
      <c r="K59" s="193">
        <f t="shared" si="2"/>
        <v>178</v>
      </c>
    </row>
    <row r="60" spans="2:15" ht="12.75">
      <c r="B60" s="13">
        <v>58</v>
      </c>
      <c r="C60" s="14" t="s">
        <v>56</v>
      </c>
      <c r="D60" s="15">
        <v>205</v>
      </c>
      <c r="E60" s="15">
        <v>201</v>
      </c>
      <c r="F60" s="16">
        <v>185</v>
      </c>
      <c r="G60" s="16">
        <v>138</v>
      </c>
      <c r="H60" s="16">
        <v>152</v>
      </c>
      <c r="I60" s="17">
        <v>171</v>
      </c>
      <c r="J60" s="174">
        <f t="shared" si="3"/>
        <v>1052</v>
      </c>
      <c r="K60" s="194">
        <f t="shared" si="2"/>
        <v>175.33333333333334</v>
      </c>
      <c r="L60" s="136">
        <v>39690</v>
      </c>
      <c r="M60" s="61" t="s">
        <v>12</v>
      </c>
      <c r="N60" s="31"/>
      <c r="O60" s="25"/>
    </row>
    <row r="61" spans="2:14" ht="12.75">
      <c r="B61" s="13">
        <v>59</v>
      </c>
      <c r="C61" s="39" t="s">
        <v>113</v>
      </c>
      <c r="D61" s="35">
        <v>135</v>
      </c>
      <c r="E61" s="35">
        <v>133</v>
      </c>
      <c r="F61" s="40">
        <v>199</v>
      </c>
      <c r="G61" s="40">
        <v>212</v>
      </c>
      <c r="H61" s="40">
        <v>210</v>
      </c>
      <c r="I61" s="41">
        <v>158</v>
      </c>
      <c r="J61" s="175">
        <f t="shared" si="3"/>
        <v>1047</v>
      </c>
      <c r="K61" s="193">
        <f t="shared" si="2"/>
        <v>174.5</v>
      </c>
      <c r="L61" s="118">
        <v>39690</v>
      </c>
      <c r="M61" s="19" t="s">
        <v>12</v>
      </c>
      <c r="N61" s="25"/>
    </row>
    <row r="62" spans="2:15" ht="12.75">
      <c r="B62" s="13">
        <v>60</v>
      </c>
      <c r="C62" s="39" t="s">
        <v>164</v>
      </c>
      <c r="D62" s="35">
        <v>160</v>
      </c>
      <c r="E62" s="35">
        <v>182</v>
      </c>
      <c r="F62" s="40">
        <v>155</v>
      </c>
      <c r="G62" s="40">
        <v>154</v>
      </c>
      <c r="H62" s="40">
        <v>216</v>
      </c>
      <c r="I62" s="41">
        <v>178</v>
      </c>
      <c r="J62" s="175">
        <f t="shared" si="3"/>
        <v>1045</v>
      </c>
      <c r="K62" s="193">
        <f t="shared" si="2"/>
        <v>174.16666666666666</v>
      </c>
      <c r="L62" s="118">
        <v>39690</v>
      </c>
      <c r="M62" s="19" t="s">
        <v>12</v>
      </c>
      <c r="N62" s="25"/>
      <c r="O62" s="25"/>
    </row>
    <row r="63" spans="2:11" ht="12.75">
      <c r="B63" s="13">
        <v>61</v>
      </c>
      <c r="C63" s="39" t="s">
        <v>49</v>
      </c>
      <c r="D63" s="35">
        <v>171</v>
      </c>
      <c r="E63" s="35">
        <v>193</v>
      </c>
      <c r="F63" s="35">
        <v>156</v>
      </c>
      <c r="G63" s="35">
        <v>180</v>
      </c>
      <c r="H63" s="35">
        <v>186</v>
      </c>
      <c r="I63" s="170">
        <v>156</v>
      </c>
      <c r="J63" s="175">
        <f t="shared" si="3"/>
        <v>1042</v>
      </c>
      <c r="K63" s="193">
        <f t="shared" si="2"/>
        <v>173.66666666666666</v>
      </c>
    </row>
    <row r="64" spans="2:15" ht="12.75">
      <c r="B64" s="13">
        <v>62</v>
      </c>
      <c r="C64" s="39" t="s">
        <v>48</v>
      </c>
      <c r="D64" s="35">
        <v>148</v>
      </c>
      <c r="E64" s="35">
        <v>155</v>
      </c>
      <c r="F64" s="40">
        <v>178</v>
      </c>
      <c r="G64" s="40">
        <v>199</v>
      </c>
      <c r="H64" s="40">
        <v>202</v>
      </c>
      <c r="I64" s="41">
        <v>157</v>
      </c>
      <c r="J64" s="175">
        <f t="shared" si="3"/>
        <v>1039</v>
      </c>
      <c r="K64" s="193">
        <f t="shared" si="2"/>
        <v>173.16666666666666</v>
      </c>
      <c r="O64" s="25"/>
    </row>
    <row r="65" spans="2:15" ht="12.75">
      <c r="B65" s="13">
        <v>63</v>
      </c>
      <c r="C65" s="14" t="s">
        <v>81</v>
      </c>
      <c r="D65" s="15">
        <v>170</v>
      </c>
      <c r="E65" s="15">
        <v>122</v>
      </c>
      <c r="F65" s="16">
        <v>177</v>
      </c>
      <c r="G65" s="16">
        <v>209</v>
      </c>
      <c r="H65" s="16">
        <v>201</v>
      </c>
      <c r="I65" s="17">
        <v>152</v>
      </c>
      <c r="J65" s="174">
        <f t="shared" si="3"/>
        <v>1031</v>
      </c>
      <c r="K65" s="194">
        <f t="shared" si="2"/>
        <v>171.83333333333334</v>
      </c>
      <c r="L65" s="118">
        <v>39689</v>
      </c>
      <c r="M65" s="19" t="s">
        <v>10</v>
      </c>
      <c r="N65" s="25"/>
      <c r="O65" s="25"/>
    </row>
    <row r="66" spans="2:15" ht="12.75">
      <c r="B66" s="13">
        <v>64</v>
      </c>
      <c r="C66" s="14" t="s">
        <v>169</v>
      </c>
      <c r="D66" s="15">
        <v>180</v>
      </c>
      <c r="E66" s="15">
        <v>150</v>
      </c>
      <c r="F66" s="16">
        <v>191</v>
      </c>
      <c r="G66" s="16">
        <v>152</v>
      </c>
      <c r="H66" s="16">
        <v>165</v>
      </c>
      <c r="I66" s="17">
        <v>189</v>
      </c>
      <c r="J66" s="174">
        <f t="shared" si="3"/>
        <v>1027</v>
      </c>
      <c r="K66" s="194">
        <f t="shared" si="2"/>
        <v>171.16666666666666</v>
      </c>
      <c r="L66" s="118">
        <v>39689</v>
      </c>
      <c r="M66" s="19" t="s">
        <v>10</v>
      </c>
      <c r="N66" s="25"/>
      <c r="O66" s="25"/>
    </row>
    <row r="67" spans="2:13" ht="12.75">
      <c r="B67" s="13">
        <v>65</v>
      </c>
      <c r="C67" s="33" t="s">
        <v>137</v>
      </c>
      <c r="D67" s="35">
        <v>178</v>
      </c>
      <c r="E67" s="35">
        <v>156</v>
      </c>
      <c r="F67" s="35">
        <v>191</v>
      </c>
      <c r="G67" s="35">
        <v>200</v>
      </c>
      <c r="H67" s="35">
        <v>153</v>
      </c>
      <c r="I67" s="170">
        <v>149</v>
      </c>
      <c r="J67" s="175">
        <f t="shared" si="3"/>
        <v>1027</v>
      </c>
      <c r="K67" s="193">
        <f>AVERAGE(D67:I67)</f>
        <v>171.16666666666666</v>
      </c>
      <c r="L67" s="118">
        <v>39689</v>
      </c>
      <c r="M67" s="19" t="s">
        <v>10</v>
      </c>
    </row>
    <row r="68" spans="2:13" ht="12.75">
      <c r="B68" s="13">
        <v>66</v>
      </c>
      <c r="C68" s="14" t="s">
        <v>141</v>
      </c>
      <c r="D68" s="15">
        <v>148</v>
      </c>
      <c r="E68" s="15">
        <v>140</v>
      </c>
      <c r="F68" s="16">
        <v>168</v>
      </c>
      <c r="G68" s="16">
        <v>218</v>
      </c>
      <c r="H68" s="16">
        <v>159</v>
      </c>
      <c r="I68" s="17">
        <v>192</v>
      </c>
      <c r="J68" s="174">
        <f>SUM(D68:I68)</f>
        <v>1025</v>
      </c>
      <c r="K68" s="194">
        <f>AVERAGE(D68:I68)</f>
        <v>170.83333333333334</v>
      </c>
      <c r="L68" s="118">
        <v>39689</v>
      </c>
      <c r="M68" s="19" t="s">
        <v>10</v>
      </c>
    </row>
    <row r="69" spans="2:14" ht="12.75">
      <c r="B69" s="13">
        <v>67</v>
      </c>
      <c r="C69" s="14" t="s">
        <v>63</v>
      </c>
      <c r="D69" s="15">
        <v>186</v>
      </c>
      <c r="E69" s="15">
        <v>180</v>
      </c>
      <c r="F69" s="16">
        <v>197</v>
      </c>
      <c r="G69" s="16">
        <v>133</v>
      </c>
      <c r="H69" s="16">
        <v>165</v>
      </c>
      <c r="I69" s="17">
        <v>149</v>
      </c>
      <c r="J69" s="174">
        <f>SUM(D69:I69)</f>
        <v>1010</v>
      </c>
      <c r="K69" s="194">
        <f>AVERAGE(D69:I69)</f>
        <v>168.33333333333334</v>
      </c>
      <c r="L69" s="118">
        <v>39689</v>
      </c>
      <c r="M69" s="19" t="s">
        <v>10</v>
      </c>
      <c r="N69" s="25"/>
    </row>
    <row r="70" spans="2:13" ht="12.75">
      <c r="B70" s="13">
        <v>68</v>
      </c>
      <c r="C70" s="39" t="s">
        <v>136</v>
      </c>
      <c r="D70" s="35">
        <v>135</v>
      </c>
      <c r="E70" s="35">
        <v>171</v>
      </c>
      <c r="F70" s="40">
        <v>179</v>
      </c>
      <c r="G70" s="40">
        <v>174</v>
      </c>
      <c r="H70" s="40">
        <v>171</v>
      </c>
      <c r="I70" s="41">
        <v>178</v>
      </c>
      <c r="J70" s="175">
        <f>SUM(D70:I70)</f>
        <v>1008</v>
      </c>
      <c r="K70" s="193">
        <f>AVERAGE(D70:I70)</f>
        <v>168</v>
      </c>
      <c r="L70" s="118">
        <v>39689</v>
      </c>
      <c r="M70" s="19" t="s">
        <v>10</v>
      </c>
    </row>
    <row r="71" spans="2:13" ht="12.75">
      <c r="B71" s="13">
        <v>69</v>
      </c>
      <c r="C71" s="14" t="s">
        <v>104</v>
      </c>
      <c r="D71" s="15">
        <v>155</v>
      </c>
      <c r="E71" s="15">
        <v>142</v>
      </c>
      <c r="F71" s="16">
        <v>171</v>
      </c>
      <c r="G71" s="16">
        <v>187</v>
      </c>
      <c r="H71" s="16">
        <v>196</v>
      </c>
      <c r="I71" s="17">
        <v>153</v>
      </c>
      <c r="J71" s="174">
        <f>SUM(D71:I71)</f>
        <v>1004</v>
      </c>
      <c r="K71" s="194">
        <f>AVERAGE(D71:I71)</f>
        <v>167.33333333333334</v>
      </c>
      <c r="L71" s="118">
        <v>39689</v>
      </c>
      <c r="M71" s="19" t="s">
        <v>10</v>
      </c>
    </row>
    <row r="72" spans="2:13" ht="12.75">
      <c r="B72" s="13">
        <v>70</v>
      </c>
      <c r="C72" s="39" t="s">
        <v>99</v>
      </c>
      <c r="D72" s="35">
        <v>167</v>
      </c>
      <c r="E72" s="35">
        <v>186</v>
      </c>
      <c r="F72" s="40">
        <v>202</v>
      </c>
      <c r="G72" s="40">
        <v>182</v>
      </c>
      <c r="H72" s="40">
        <v>149</v>
      </c>
      <c r="I72" s="41">
        <v>117</v>
      </c>
      <c r="J72" s="175">
        <f>SUM(D72:I72)</f>
        <v>1003</v>
      </c>
      <c r="K72" s="193">
        <f>AVERAGE(D72:I72)</f>
        <v>167.16666666666666</v>
      </c>
      <c r="L72" s="118">
        <v>39689</v>
      </c>
      <c r="M72" s="19" t="s">
        <v>10</v>
      </c>
    </row>
    <row r="73" spans="2:13" ht="12.75">
      <c r="B73" s="13">
        <v>71</v>
      </c>
      <c r="C73" s="14" t="s">
        <v>101</v>
      </c>
      <c r="D73" s="15">
        <v>160</v>
      </c>
      <c r="E73" s="15">
        <v>142</v>
      </c>
      <c r="F73" s="16">
        <v>222</v>
      </c>
      <c r="G73" s="16">
        <v>169</v>
      </c>
      <c r="H73" s="16">
        <v>151</v>
      </c>
      <c r="I73" s="17">
        <v>157</v>
      </c>
      <c r="J73" s="174">
        <f>SUM(D73:I73)</f>
        <v>1001</v>
      </c>
      <c r="K73" s="194">
        <f>AVERAGE(D73:I73)</f>
        <v>166.83333333333334</v>
      </c>
      <c r="L73" s="118">
        <v>39689</v>
      </c>
      <c r="M73" s="19" t="s">
        <v>8</v>
      </c>
    </row>
    <row r="74" spans="2:13" ht="12.75">
      <c r="B74" s="13">
        <v>72</v>
      </c>
      <c r="C74" s="39" t="s">
        <v>90</v>
      </c>
      <c r="D74" s="35">
        <v>165</v>
      </c>
      <c r="E74" s="35">
        <v>164</v>
      </c>
      <c r="F74" s="40">
        <v>146</v>
      </c>
      <c r="G74" s="40">
        <v>170</v>
      </c>
      <c r="H74" s="40">
        <v>149</v>
      </c>
      <c r="I74" s="41">
        <v>204</v>
      </c>
      <c r="J74" s="175">
        <f>SUM(D74:I74)</f>
        <v>998</v>
      </c>
      <c r="K74" s="193">
        <f>AVERAGE(D74:I74)</f>
        <v>166.33333333333334</v>
      </c>
      <c r="L74" s="118">
        <v>39689</v>
      </c>
      <c r="M74" s="19" t="s">
        <v>8</v>
      </c>
    </row>
    <row r="75" spans="2:13" ht="12.75">
      <c r="B75" s="13">
        <v>73</v>
      </c>
      <c r="C75" s="33" t="s">
        <v>135</v>
      </c>
      <c r="D75" s="35">
        <v>200</v>
      </c>
      <c r="E75" s="35">
        <v>173</v>
      </c>
      <c r="F75" s="35">
        <v>145</v>
      </c>
      <c r="G75" s="35">
        <v>142</v>
      </c>
      <c r="H75" s="35">
        <v>139</v>
      </c>
      <c r="I75" s="170">
        <v>181</v>
      </c>
      <c r="J75" s="175">
        <f>SUM(D75:I75)</f>
        <v>980</v>
      </c>
      <c r="K75" s="193">
        <f>AVERAGE(D75:I75)</f>
        <v>163.33333333333334</v>
      </c>
      <c r="L75" s="118">
        <v>39688</v>
      </c>
      <c r="M75" s="19" t="s">
        <v>8</v>
      </c>
    </row>
    <row r="76" spans="2:13" ht="12.75">
      <c r="B76" s="13">
        <v>74</v>
      </c>
      <c r="C76" s="14" t="s">
        <v>74</v>
      </c>
      <c r="D76" s="15">
        <v>132</v>
      </c>
      <c r="E76" s="15">
        <v>161</v>
      </c>
      <c r="F76" s="16">
        <v>186</v>
      </c>
      <c r="G76" s="16">
        <v>179</v>
      </c>
      <c r="H76" s="16">
        <v>123</v>
      </c>
      <c r="I76" s="17">
        <v>164</v>
      </c>
      <c r="J76" s="174">
        <f>SUM(D76:I76)</f>
        <v>945</v>
      </c>
      <c r="K76" s="194">
        <f>AVERAGE(D76:I76)</f>
        <v>157.5</v>
      </c>
      <c r="L76" s="118">
        <v>39688</v>
      </c>
      <c r="M76" s="19" t="s">
        <v>8</v>
      </c>
    </row>
    <row r="77" spans="2:13" ht="12.75">
      <c r="B77" s="13">
        <v>75</v>
      </c>
      <c r="C77" s="26" t="s">
        <v>83</v>
      </c>
      <c r="D77" s="28">
        <v>150</v>
      </c>
      <c r="E77" s="28">
        <v>157</v>
      </c>
      <c r="F77" s="29">
        <v>194</v>
      </c>
      <c r="G77" s="29">
        <v>130</v>
      </c>
      <c r="H77" s="29">
        <v>145</v>
      </c>
      <c r="I77" s="30">
        <v>162</v>
      </c>
      <c r="J77" s="173">
        <f>SUM(D77:I77)</f>
        <v>938</v>
      </c>
      <c r="K77" s="192">
        <f>AVERAGE(D77:I77)</f>
        <v>156.33333333333334</v>
      </c>
      <c r="L77" s="126">
        <v>39689</v>
      </c>
      <c r="M77" s="50" t="s">
        <v>7</v>
      </c>
    </row>
    <row r="78" spans="2:11" ht="12.75">
      <c r="B78" s="13">
        <v>76</v>
      </c>
      <c r="C78" s="14" t="s">
        <v>70</v>
      </c>
      <c r="D78" s="15">
        <v>150</v>
      </c>
      <c r="E78" s="15">
        <v>184</v>
      </c>
      <c r="F78" s="16">
        <v>142</v>
      </c>
      <c r="G78" s="16">
        <v>138</v>
      </c>
      <c r="H78" s="16">
        <v>156</v>
      </c>
      <c r="I78" s="17">
        <v>159</v>
      </c>
      <c r="J78" s="174">
        <f>SUM(D78:I78)</f>
        <v>929</v>
      </c>
      <c r="K78" s="194">
        <f>AVERAGE(D78:I78)</f>
        <v>154.83333333333334</v>
      </c>
    </row>
    <row r="79" spans="2:13" ht="12.75">
      <c r="B79" s="13">
        <v>77</v>
      </c>
      <c r="C79" s="14" t="s">
        <v>111</v>
      </c>
      <c r="D79" s="15">
        <v>157</v>
      </c>
      <c r="E79" s="15">
        <v>131</v>
      </c>
      <c r="F79" s="16">
        <v>141</v>
      </c>
      <c r="G79" s="16">
        <v>180</v>
      </c>
      <c r="H79" s="16">
        <v>133</v>
      </c>
      <c r="I79" s="17">
        <v>176</v>
      </c>
      <c r="J79" s="174">
        <f>SUM(D79:I79)</f>
        <v>918</v>
      </c>
      <c r="K79" s="194">
        <f>AVERAGE(D79:I79)</f>
        <v>153</v>
      </c>
      <c r="L79" s="118">
        <v>39688</v>
      </c>
      <c r="M79" s="19" t="s">
        <v>8</v>
      </c>
    </row>
    <row r="80" spans="2:11" ht="12.75">
      <c r="B80" s="13">
        <v>78</v>
      </c>
      <c r="C80" s="14" t="s">
        <v>109</v>
      </c>
      <c r="D80" s="15">
        <v>169</v>
      </c>
      <c r="E80" s="15">
        <v>150</v>
      </c>
      <c r="F80" s="16">
        <v>164</v>
      </c>
      <c r="G80" s="16">
        <v>139</v>
      </c>
      <c r="H80" s="16">
        <v>142</v>
      </c>
      <c r="I80" s="17">
        <v>150</v>
      </c>
      <c r="J80" s="174">
        <f>SUM(D80:I80)</f>
        <v>914</v>
      </c>
      <c r="K80" s="194">
        <f>AVERAGE(D80:I80)</f>
        <v>152.33333333333334</v>
      </c>
    </row>
    <row r="81" spans="2:13" ht="12.75">
      <c r="B81" s="13">
        <v>79</v>
      </c>
      <c r="C81" s="39" t="s">
        <v>86</v>
      </c>
      <c r="D81" s="35">
        <v>159</v>
      </c>
      <c r="E81" s="35">
        <v>138</v>
      </c>
      <c r="F81" s="40">
        <v>160</v>
      </c>
      <c r="G81" s="40">
        <v>130</v>
      </c>
      <c r="H81" s="40">
        <v>162</v>
      </c>
      <c r="I81" s="41">
        <v>165</v>
      </c>
      <c r="J81" s="175">
        <f>SUM(D81:I81)</f>
        <v>914</v>
      </c>
      <c r="K81" s="193">
        <f>AVERAGE(D81:I81)</f>
        <v>152.33333333333334</v>
      </c>
      <c r="L81" s="118">
        <v>39688</v>
      </c>
      <c r="M81" s="19" t="s">
        <v>8</v>
      </c>
    </row>
    <row r="82" spans="2:13" ht="12.75">
      <c r="B82" s="13">
        <v>80</v>
      </c>
      <c r="C82" s="39" t="s">
        <v>98</v>
      </c>
      <c r="D82" s="35">
        <v>123</v>
      </c>
      <c r="E82" s="35">
        <v>161</v>
      </c>
      <c r="F82" s="40">
        <v>144</v>
      </c>
      <c r="G82" s="40">
        <v>131</v>
      </c>
      <c r="H82" s="40">
        <v>191</v>
      </c>
      <c r="I82" s="41">
        <v>133</v>
      </c>
      <c r="J82" s="175">
        <f>SUM(D82:I82)</f>
        <v>883</v>
      </c>
      <c r="K82" s="193">
        <f>AVERAGE(D82:I82)</f>
        <v>147.16666666666666</v>
      </c>
      <c r="L82" s="118">
        <v>39688</v>
      </c>
      <c r="M82" s="19" t="s">
        <v>10</v>
      </c>
    </row>
    <row r="83" spans="2:12" ht="12.75">
      <c r="B83" s="13">
        <v>81</v>
      </c>
      <c r="C83" s="14" t="s">
        <v>171</v>
      </c>
      <c r="D83" s="15">
        <v>164</v>
      </c>
      <c r="E83" s="15">
        <v>120</v>
      </c>
      <c r="F83" s="16">
        <v>127</v>
      </c>
      <c r="G83" s="16">
        <v>126</v>
      </c>
      <c r="H83" s="16">
        <v>105</v>
      </c>
      <c r="I83" s="17">
        <v>140</v>
      </c>
      <c r="J83" s="174">
        <f>SUM(D83:I83)</f>
        <v>782</v>
      </c>
      <c r="K83" s="194">
        <f>AVERAGE(D83:I83)</f>
        <v>130.33333333333334</v>
      </c>
      <c r="L83" s="118">
        <v>39688</v>
      </c>
    </row>
    <row r="84" spans="2:15" ht="12.75">
      <c r="B84" s="13">
        <v>82</v>
      </c>
      <c r="C84" s="39" t="s">
        <v>119</v>
      </c>
      <c r="D84" s="35">
        <v>127</v>
      </c>
      <c r="E84" s="35">
        <v>134</v>
      </c>
      <c r="F84" s="40">
        <v>111</v>
      </c>
      <c r="G84" s="40">
        <v>142</v>
      </c>
      <c r="H84" s="40">
        <v>113</v>
      </c>
      <c r="I84" s="41">
        <v>132</v>
      </c>
      <c r="J84" s="175">
        <f>SUM(D84:I84)</f>
        <v>759</v>
      </c>
      <c r="K84" s="193">
        <f>AVERAGE(D84:I84)</f>
        <v>126.5</v>
      </c>
      <c r="L84" s="118">
        <v>39689</v>
      </c>
      <c r="M84" s="23" t="s">
        <v>9</v>
      </c>
      <c r="N84" s="24"/>
      <c r="O84" s="24"/>
    </row>
    <row r="85" spans="2:11" ht="13.5" thickBot="1">
      <c r="B85" s="13">
        <v>83</v>
      </c>
      <c r="C85" s="161" t="s">
        <v>130</v>
      </c>
      <c r="D85" s="162">
        <v>147</v>
      </c>
      <c r="E85" s="162">
        <v>99</v>
      </c>
      <c r="F85" s="163">
        <v>134</v>
      </c>
      <c r="G85" s="163">
        <v>101</v>
      </c>
      <c r="H85" s="163">
        <v>134</v>
      </c>
      <c r="I85" s="198">
        <v>100</v>
      </c>
      <c r="J85" s="199">
        <f>SUM(D85:I85)</f>
        <v>715</v>
      </c>
      <c r="K85" s="200">
        <f>AVERAGE(D85:I85)</f>
        <v>119.16666666666667</v>
      </c>
    </row>
    <row r="86" spans="2:15" ht="12.75">
      <c r="B86" s="13"/>
      <c r="L86" s="118">
        <v>39688</v>
      </c>
      <c r="M86" s="62" t="s">
        <v>9</v>
      </c>
      <c r="N86" s="24"/>
      <c r="O86" s="24"/>
    </row>
    <row r="87" spans="2:15" ht="12.75">
      <c r="B87" s="82"/>
      <c r="C87" s="111"/>
      <c r="D87" s="158"/>
      <c r="E87" s="158"/>
      <c r="F87" s="158"/>
      <c r="G87" s="158"/>
      <c r="H87" s="158"/>
      <c r="I87" s="158"/>
      <c r="J87" s="159"/>
      <c r="K87" s="160"/>
      <c r="L87" s="209"/>
      <c r="M87" s="124"/>
      <c r="N87" s="24"/>
      <c r="O87" s="24"/>
    </row>
    <row r="88" spans="2:15" ht="12.75">
      <c r="B88" s="82"/>
      <c r="C88" s="111"/>
      <c r="D88" s="158"/>
      <c r="E88" s="158"/>
      <c r="F88" s="158"/>
      <c r="G88" s="158"/>
      <c r="H88" s="158"/>
      <c r="I88" s="158"/>
      <c r="J88" s="159"/>
      <c r="K88" s="160"/>
      <c r="L88" s="102"/>
      <c r="M88" s="103"/>
      <c r="N88" s="104"/>
      <c r="O88" s="104"/>
    </row>
    <row r="89" spans="2:15" ht="12.75">
      <c r="B89" s="82"/>
      <c r="C89" s="111"/>
      <c r="D89" s="158"/>
      <c r="E89" s="158"/>
      <c r="F89" s="158"/>
      <c r="G89" s="158"/>
      <c r="H89" s="158"/>
      <c r="I89" s="158"/>
      <c r="J89" s="159"/>
      <c r="K89" s="160"/>
      <c r="L89" s="214"/>
      <c r="M89" s="215"/>
      <c r="N89" s="212"/>
      <c r="O89" s="212"/>
    </row>
    <row r="90" spans="2:15" ht="12.75">
      <c r="B90" s="82"/>
      <c r="C90" s="111"/>
      <c r="D90" s="158"/>
      <c r="E90" s="158"/>
      <c r="F90" s="158"/>
      <c r="G90" s="158"/>
      <c r="H90" s="158"/>
      <c r="I90" s="158"/>
      <c r="J90" s="159"/>
      <c r="K90" s="160"/>
      <c r="L90" s="158"/>
      <c r="M90" s="103"/>
      <c r="N90" s="104"/>
      <c r="O90" s="104"/>
    </row>
    <row r="91" spans="2:15" ht="12.75">
      <c r="B91" s="82"/>
      <c r="C91" s="111"/>
      <c r="D91" s="158"/>
      <c r="E91" s="158"/>
      <c r="F91" s="158"/>
      <c r="G91" s="158"/>
      <c r="H91" s="158"/>
      <c r="I91" s="158"/>
      <c r="J91" s="159"/>
      <c r="K91" s="160"/>
      <c r="L91" s="139"/>
      <c r="M91" s="216"/>
      <c r="N91" s="212"/>
      <c r="O91" s="212"/>
    </row>
    <row r="92" spans="2:15" ht="12.75">
      <c r="B92" s="82"/>
      <c r="C92" s="111"/>
      <c r="D92" s="158"/>
      <c r="E92" s="158"/>
      <c r="F92" s="158"/>
      <c r="G92" s="158"/>
      <c r="H92" s="158"/>
      <c r="I92" s="158"/>
      <c r="J92" s="159"/>
      <c r="K92" s="160"/>
      <c r="L92" s="102"/>
      <c r="M92" s="215"/>
      <c r="N92" s="212"/>
      <c r="O92" s="212"/>
    </row>
    <row r="93" spans="2:15" ht="12.75">
      <c r="B93" s="82"/>
      <c r="C93" s="111"/>
      <c r="D93" s="158"/>
      <c r="E93" s="158"/>
      <c r="F93" s="158"/>
      <c r="G93" s="158"/>
      <c r="H93" s="158"/>
      <c r="I93" s="158"/>
      <c r="J93" s="159"/>
      <c r="K93" s="160"/>
      <c r="L93" s="102"/>
      <c r="M93" s="215"/>
      <c r="N93" s="212"/>
      <c r="O93" s="212"/>
    </row>
    <row r="94" spans="2:15" ht="12.75">
      <c r="B94" s="82"/>
      <c r="C94" s="111"/>
      <c r="D94" s="158"/>
      <c r="E94" s="158"/>
      <c r="F94" s="158"/>
      <c r="G94" s="158"/>
      <c r="H94" s="158"/>
      <c r="I94" s="158"/>
      <c r="J94" s="159"/>
      <c r="K94" s="160"/>
      <c r="L94" s="102"/>
      <c r="M94" s="217"/>
      <c r="N94" s="212"/>
      <c r="O94" s="212"/>
    </row>
    <row r="95" spans="2:13" ht="12.75">
      <c r="B95" s="82"/>
      <c r="C95" s="154"/>
      <c r="D95" s="155"/>
      <c r="E95" s="155"/>
      <c r="F95" s="156"/>
      <c r="G95" s="156"/>
      <c r="H95" s="156"/>
      <c r="I95" s="156"/>
      <c r="J95" s="157"/>
      <c r="K95" s="164"/>
      <c r="L95" s="186"/>
      <c r="M95" s="86"/>
    </row>
    <row r="96" spans="2:15" ht="12.75">
      <c r="B96" s="13">
        <v>1</v>
      </c>
      <c r="C96" s="14" t="s">
        <v>123</v>
      </c>
      <c r="D96" s="15">
        <v>193</v>
      </c>
      <c r="E96" s="15">
        <v>246</v>
      </c>
      <c r="F96" s="16">
        <v>205</v>
      </c>
      <c r="G96" s="16">
        <v>236</v>
      </c>
      <c r="H96" s="16">
        <v>160</v>
      </c>
      <c r="I96" s="16">
        <v>223</v>
      </c>
      <c r="J96" s="51">
        <f aca="true" t="shared" si="4" ref="J96:J127">SUM(D96:I96)</f>
        <v>1263</v>
      </c>
      <c r="K96" s="127">
        <f aca="true" t="shared" si="5" ref="K96:K127">AVERAGE(D96:I96)</f>
        <v>210.5</v>
      </c>
      <c r="L96" s="118">
        <v>39688</v>
      </c>
      <c r="M96" s="23" t="s">
        <v>10</v>
      </c>
      <c r="N96" s="24"/>
      <c r="O96" s="24"/>
    </row>
    <row r="97" spans="2:13" ht="12.75">
      <c r="B97" s="112">
        <v>2</v>
      </c>
      <c r="C97" s="166" t="s">
        <v>88</v>
      </c>
      <c r="D97" s="167">
        <v>183</v>
      </c>
      <c r="E97" s="167">
        <v>230</v>
      </c>
      <c r="F97" s="168">
        <v>201</v>
      </c>
      <c r="G97" s="168">
        <v>213</v>
      </c>
      <c r="H97" s="168">
        <v>190</v>
      </c>
      <c r="I97" s="201">
        <v>200</v>
      </c>
      <c r="J97" s="181">
        <f t="shared" si="4"/>
        <v>1217</v>
      </c>
      <c r="K97" s="202">
        <f t="shared" si="5"/>
        <v>202.83333333333334</v>
      </c>
      <c r="L97" s="118">
        <v>39689</v>
      </c>
      <c r="M97" s="19" t="s">
        <v>7</v>
      </c>
    </row>
    <row r="98" spans="2:13" ht="12.75">
      <c r="B98" s="13">
        <v>3</v>
      </c>
      <c r="C98" s="14" t="s">
        <v>89</v>
      </c>
      <c r="D98" s="15">
        <v>187</v>
      </c>
      <c r="E98" s="15">
        <v>169</v>
      </c>
      <c r="F98" s="16">
        <v>227</v>
      </c>
      <c r="G98" s="16">
        <v>173</v>
      </c>
      <c r="H98" s="16">
        <v>211</v>
      </c>
      <c r="I98" s="17">
        <v>214</v>
      </c>
      <c r="J98" s="174">
        <f t="shared" si="4"/>
        <v>1181</v>
      </c>
      <c r="K98" s="194">
        <f t="shared" si="5"/>
        <v>196.83333333333334</v>
      </c>
      <c r="L98" s="118">
        <v>39688</v>
      </c>
      <c r="M98" s="19" t="s">
        <v>7</v>
      </c>
    </row>
    <row r="99" spans="2:13" ht="12.75">
      <c r="B99" s="112">
        <v>4</v>
      </c>
      <c r="C99" s="26" t="s">
        <v>138</v>
      </c>
      <c r="D99" s="28">
        <v>210</v>
      </c>
      <c r="E99" s="28">
        <v>220</v>
      </c>
      <c r="F99" s="29">
        <v>210</v>
      </c>
      <c r="G99" s="29">
        <v>176</v>
      </c>
      <c r="H99" s="29">
        <v>160</v>
      </c>
      <c r="I99" s="30">
        <v>193</v>
      </c>
      <c r="J99" s="173">
        <f t="shared" si="4"/>
        <v>1169</v>
      </c>
      <c r="K99" s="192">
        <f t="shared" si="5"/>
        <v>194.83333333333334</v>
      </c>
      <c r="L99" s="118">
        <v>39689</v>
      </c>
      <c r="M99" s="19" t="s">
        <v>7</v>
      </c>
    </row>
    <row r="100" spans="2:15" ht="12.75">
      <c r="B100" s="13">
        <v>5</v>
      </c>
      <c r="C100" s="14" t="s">
        <v>103</v>
      </c>
      <c r="D100" s="15">
        <v>243</v>
      </c>
      <c r="E100" s="15">
        <v>183</v>
      </c>
      <c r="F100" s="16">
        <v>186</v>
      </c>
      <c r="G100" s="16">
        <v>180</v>
      </c>
      <c r="H100" s="16">
        <v>197</v>
      </c>
      <c r="I100" s="17">
        <v>171</v>
      </c>
      <c r="J100" s="174">
        <f t="shared" si="4"/>
        <v>1160</v>
      </c>
      <c r="K100" s="194">
        <f t="shared" si="5"/>
        <v>193.33333333333334</v>
      </c>
      <c r="L100" s="118">
        <v>39688</v>
      </c>
      <c r="M100" s="23" t="s">
        <v>10</v>
      </c>
      <c r="N100" s="24"/>
      <c r="O100" s="24"/>
    </row>
    <row r="101" spans="2:15" ht="12.75">
      <c r="B101" s="112">
        <v>6</v>
      </c>
      <c r="C101" s="26" t="s">
        <v>153</v>
      </c>
      <c r="D101" s="28">
        <v>151</v>
      </c>
      <c r="E101" s="28">
        <v>154</v>
      </c>
      <c r="F101" s="29">
        <v>204</v>
      </c>
      <c r="G101" s="29">
        <v>224</v>
      </c>
      <c r="H101" s="29">
        <v>189</v>
      </c>
      <c r="I101" s="30">
        <v>236</v>
      </c>
      <c r="J101" s="173">
        <f t="shared" si="4"/>
        <v>1158</v>
      </c>
      <c r="K101" s="192">
        <f t="shared" si="5"/>
        <v>193</v>
      </c>
      <c r="L101" s="118">
        <v>39688</v>
      </c>
      <c r="M101" s="23" t="s">
        <v>10</v>
      </c>
      <c r="N101" s="24"/>
      <c r="O101" s="24"/>
    </row>
    <row r="102" spans="2:13" ht="12.75">
      <c r="B102" s="13">
        <v>7</v>
      </c>
      <c r="C102" s="26" t="s">
        <v>139</v>
      </c>
      <c r="D102" s="28">
        <v>188</v>
      </c>
      <c r="E102" s="28">
        <v>233</v>
      </c>
      <c r="F102" s="29">
        <v>186</v>
      </c>
      <c r="G102" s="29">
        <v>158</v>
      </c>
      <c r="H102" s="29">
        <v>172</v>
      </c>
      <c r="I102" s="30">
        <v>213</v>
      </c>
      <c r="J102" s="173">
        <f t="shared" si="4"/>
        <v>1150</v>
      </c>
      <c r="K102" s="192">
        <f t="shared" si="5"/>
        <v>191.66666666666666</v>
      </c>
      <c r="L102" s="118">
        <v>39688</v>
      </c>
      <c r="M102" s="19" t="s">
        <v>8</v>
      </c>
    </row>
    <row r="103" spans="2:15" ht="12.75">
      <c r="B103" s="112">
        <v>8</v>
      </c>
      <c r="C103" s="14" t="s">
        <v>162</v>
      </c>
      <c r="D103" s="15">
        <v>168</v>
      </c>
      <c r="E103" s="15">
        <v>234</v>
      </c>
      <c r="F103" s="16">
        <v>156</v>
      </c>
      <c r="G103" s="16">
        <v>201</v>
      </c>
      <c r="H103" s="16">
        <v>181</v>
      </c>
      <c r="I103" s="17">
        <v>204</v>
      </c>
      <c r="J103" s="174">
        <f t="shared" si="4"/>
        <v>1144</v>
      </c>
      <c r="K103" s="194">
        <f t="shared" si="5"/>
        <v>190.66666666666666</v>
      </c>
      <c r="L103" s="118">
        <v>39688</v>
      </c>
      <c r="M103" s="23" t="s">
        <v>10</v>
      </c>
      <c r="N103" s="24"/>
      <c r="O103" s="24"/>
    </row>
    <row r="104" spans="2:11" ht="12.75">
      <c r="B104" s="13">
        <v>9</v>
      </c>
      <c r="C104" s="14" t="s">
        <v>52</v>
      </c>
      <c r="D104" s="15">
        <v>175</v>
      </c>
      <c r="E104" s="15">
        <v>185</v>
      </c>
      <c r="F104" s="16">
        <v>203</v>
      </c>
      <c r="G104" s="16">
        <v>182</v>
      </c>
      <c r="H104" s="16">
        <v>213</v>
      </c>
      <c r="I104" s="17">
        <v>180</v>
      </c>
      <c r="J104" s="174">
        <f t="shared" si="4"/>
        <v>1138</v>
      </c>
      <c r="K104" s="194">
        <f t="shared" si="5"/>
        <v>189.66666666666666</v>
      </c>
    </row>
    <row r="105" spans="2:15" ht="12.75">
      <c r="B105" s="112">
        <v>10</v>
      </c>
      <c r="C105" s="14" t="s">
        <v>132</v>
      </c>
      <c r="D105" s="15">
        <v>193</v>
      </c>
      <c r="E105" s="15">
        <v>193</v>
      </c>
      <c r="F105" s="15">
        <v>200</v>
      </c>
      <c r="G105" s="15">
        <v>180</v>
      </c>
      <c r="H105" s="15">
        <v>191</v>
      </c>
      <c r="I105" s="21">
        <v>177</v>
      </c>
      <c r="J105" s="174">
        <f t="shared" si="4"/>
        <v>1134</v>
      </c>
      <c r="K105" s="194">
        <f t="shared" si="5"/>
        <v>189</v>
      </c>
      <c r="L105" s="118">
        <v>39688</v>
      </c>
      <c r="M105" s="23" t="s">
        <v>10</v>
      </c>
      <c r="N105" s="24"/>
      <c r="O105" s="24"/>
    </row>
    <row r="106" spans="2:13" ht="12.75">
      <c r="B106" s="13">
        <v>11</v>
      </c>
      <c r="C106" s="39" t="s">
        <v>82</v>
      </c>
      <c r="D106" s="35">
        <v>180</v>
      </c>
      <c r="E106" s="35">
        <v>210</v>
      </c>
      <c r="F106" s="40">
        <v>176</v>
      </c>
      <c r="G106" s="40">
        <v>195</v>
      </c>
      <c r="H106" s="40">
        <v>172</v>
      </c>
      <c r="I106" s="41">
        <v>200</v>
      </c>
      <c r="J106" s="175">
        <f t="shared" si="4"/>
        <v>1133</v>
      </c>
      <c r="K106" s="193">
        <f t="shared" si="5"/>
        <v>188.83333333333334</v>
      </c>
      <c r="L106" s="118">
        <v>39688</v>
      </c>
      <c r="M106" s="19" t="s">
        <v>9</v>
      </c>
    </row>
    <row r="107" spans="2:13" ht="12.75">
      <c r="B107" s="112">
        <v>12</v>
      </c>
      <c r="C107" s="14" t="s">
        <v>46</v>
      </c>
      <c r="D107" s="15">
        <v>162</v>
      </c>
      <c r="E107" s="15">
        <v>156</v>
      </c>
      <c r="F107" s="16">
        <v>205</v>
      </c>
      <c r="G107" s="16">
        <v>189</v>
      </c>
      <c r="H107" s="16">
        <v>201</v>
      </c>
      <c r="I107" s="17">
        <v>208</v>
      </c>
      <c r="J107" s="174">
        <f t="shared" si="4"/>
        <v>1121</v>
      </c>
      <c r="K107" s="194">
        <f t="shared" si="5"/>
        <v>186.83333333333334</v>
      </c>
      <c r="L107" s="118">
        <v>39688</v>
      </c>
      <c r="M107" s="19" t="s">
        <v>7</v>
      </c>
    </row>
    <row r="108" spans="2:13" ht="12.75">
      <c r="B108" s="13">
        <v>13</v>
      </c>
      <c r="C108" s="39" t="s">
        <v>45</v>
      </c>
      <c r="D108" s="35">
        <v>170</v>
      </c>
      <c r="E108" s="35">
        <v>192</v>
      </c>
      <c r="F108" s="40">
        <v>236</v>
      </c>
      <c r="G108" s="40">
        <v>190</v>
      </c>
      <c r="H108" s="40">
        <v>141</v>
      </c>
      <c r="I108" s="41">
        <v>179</v>
      </c>
      <c r="J108" s="175">
        <f t="shared" si="4"/>
        <v>1108</v>
      </c>
      <c r="K108" s="193">
        <f t="shared" si="5"/>
        <v>184.66666666666666</v>
      </c>
      <c r="L108" s="118">
        <v>39688</v>
      </c>
      <c r="M108" s="19" t="s">
        <v>8</v>
      </c>
    </row>
    <row r="109" spans="2:14" ht="12.75">
      <c r="B109" s="112">
        <v>14</v>
      </c>
      <c r="C109" s="14" t="s">
        <v>121</v>
      </c>
      <c r="D109" s="15">
        <v>174</v>
      </c>
      <c r="E109" s="15">
        <v>126</v>
      </c>
      <c r="F109" s="16">
        <v>182</v>
      </c>
      <c r="G109" s="16">
        <v>170</v>
      </c>
      <c r="H109" s="16">
        <v>223</v>
      </c>
      <c r="I109" s="17">
        <v>221</v>
      </c>
      <c r="J109" s="174">
        <f t="shared" si="4"/>
        <v>1096</v>
      </c>
      <c r="K109" s="194">
        <f t="shared" si="5"/>
        <v>182.66666666666666</v>
      </c>
      <c r="L109" s="118">
        <v>39688</v>
      </c>
      <c r="M109" s="60" t="s">
        <v>9</v>
      </c>
      <c r="N109" s="25"/>
    </row>
    <row r="110" spans="2:13" ht="12.75">
      <c r="B110" s="13">
        <v>15</v>
      </c>
      <c r="C110" s="14" t="s">
        <v>66</v>
      </c>
      <c r="D110" s="15">
        <v>186</v>
      </c>
      <c r="E110" s="15">
        <v>143</v>
      </c>
      <c r="F110" s="16">
        <v>170</v>
      </c>
      <c r="G110" s="16">
        <v>224</v>
      </c>
      <c r="H110" s="16">
        <v>191</v>
      </c>
      <c r="I110" s="17">
        <v>178</v>
      </c>
      <c r="J110" s="174">
        <f t="shared" si="4"/>
        <v>1092</v>
      </c>
      <c r="K110" s="194">
        <f t="shared" si="5"/>
        <v>182</v>
      </c>
      <c r="L110" s="118">
        <v>39689</v>
      </c>
      <c r="M110" s="19" t="s">
        <v>7</v>
      </c>
    </row>
    <row r="111" spans="2:13" ht="12.75">
      <c r="B111" s="112">
        <v>16</v>
      </c>
      <c r="C111" s="14" t="s">
        <v>157</v>
      </c>
      <c r="D111" s="15">
        <v>163</v>
      </c>
      <c r="E111" s="15">
        <v>206</v>
      </c>
      <c r="F111" s="16">
        <v>175</v>
      </c>
      <c r="G111" s="16">
        <v>157</v>
      </c>
      <c r="H111" s="16">
        <v>214</v>
      </c>
      <c r="I111" s="17">
        <v>174</v>
      </c>
      <c r="J111" s="174">
        <f t="shared" si="4"/>
        <v>1089</v>
      </c>
      <c r="K111" s="194">
        <f t="shared" si="5"/>
        <v>181.5</v>
      </c>
      <c r="L111" s="126">
        <v>39688</v>
      </c>
      <c r="M111" s="50" t="s">
        <v>7</v>
      </c>
    </row>
    <row r="112" spans="2:14" ht="12.75">
      <c r="B112" s="13">
        <v>17</v>
      </c>
      <c r="C112" s="14" t="s">
        <v>92</v>
      </c>
      <c r="D112" s="15">
        <v>170</v>
      </c>
      <c r="E112" s="15">
        <v>213</v>
      </c>
      <c r="F112" s="16">
        <v>169</v>
      </c>
      <c r="G112" s="16">
        <v>144</v>
      </c>
      <c r="H112" s="16">
        <v>177</v>
      </c>
      <c r="I112" s="17">
        <v>215</v>
      </c>
      <c r="J112" s="174">
        <f t="shared" si="4"/>
        <v>1088</v>
      </c>
      <c r="K112" s="194">
        <f t="shared" si="5"/>
        <v>181.33333333333334</v>
      </c>
      <c r="L112" s="118">
        <v>39688</v>
      </c>
      <c r="M112" s="62" t="s">
        <v>9</v>
      </c>
      <c r="N112" s="25"/>
    </row>
    <row r="113" spans="2:14" ht="12.75">
      <c r="B113" s="112">
        <v>18</v>
      </c>
      <c r="C113" s="39" t="s">
        <v>127</v>
      </c>
      <c r="D113" s="35">
        <v>151</v>
      </c>
      <c r="E113" s="35">
        <v>172</v>
      </c>
      <c r="F113" s="40">
        <v>218</v>
      </c>
      <c r="G113" s="40">
        <v>173</v>
      </c>
      <c r="H113" s="40">
        <v>180</v>
      </c>
      <c r="I113" s="41">
        <v>185</v>
      </c>
      <c r="J113" s="175">
        <f t="shared" si="4"/>
        <v>1079</v>
      </c>
      <c r="K113" s="193">
        <f t="shared" si="5"/>
        <v>179.83333333333334</v>
      </c>
      <c r="L113" s="118">
        <v>39688</v>
      </c>
      <c r="M113" s="60" t="s">
        <v>9</v>
      </c>
      <c r="N113" s="25"/>
    </row>
    <row r="114" spans="2:14" ht="12.75">
      <c r="B114" s="13">
        <v>19</v>
      </c>
      <c r="C114" s="14" t="s">
        <v>173</v>
      </c>
      <c r="D114" s="15">
        <v>157</v>
      </c>
      <c r="E114" s="15">
        <v>192</v>
      </c>
      <c r="F114" s="16">
        <v>193</v>
      </c>
      <c r="G114" s="16">
        <v>144</v>
      </c>
      <c r="H114" s="16">
        <v>199</v>
      </c>
      <c r="I114" s="17">
        <v>191</v>
      </c>
      <c r="J114" s="174">
        <f t="shared" si="4"/>
        <v>1076</v>
      </c>
      <c r="K114" s="194">
        <f t="shared" si="5"/>
        <v>179.33333333333334</v>
      </c>
      <c r="L114" s="118">
        <v>39689</v>
      </c>
      <c r="M114" s="19" t="s">
        <v>10</v>
      </c>
      <c r="N114" s="25"/>
    </row>
    <row r="115" spans="2:14" ht="12.75">
      <c r="B115" s="112">
        <v>20</v>
      </c>
      <c r="C115" s="14" t="s">
        <v>122</v>
      </c>
      <c r="D115" s="15">
        <v>182</v>
      </c>
      <c r="E115" s="15">
        <v>190</v>
      </c>
      <c r="F115" s="16">
        <v>159</v>
      </c>
      <c r="G115" s="16">
        <v>113</v>
      </c>
      <c r="H115" s="16">
        <v>177</v>
      </c>
      <c r="I115" s="17">
        <v>245</v>
      </c>
      <c r="J115" s="174">
        <f t="shared" si="4"/>
        <v>1066</v>
      </c>
      <c r="K115" s="194">
        <f t="shared" si="5"/>
        <v>177.66666666666666</v>
      </c>
      <c r="L115" s="118">
        <v>39690</v>
      </c>
      <c r="M115" s="19" t="s">
        <v>12</v>
      </c>
      <c r="N115" s="25"/>
    </row>
    <row r="116" spans="2:13" ht="12.75">
      <c r="B116" s="13">
        <v>21</v>
      </c>
      <c r="C116" s="14" t="s">
        <v>170</v>
      </c>
      <c r="D116" s="15">
        <v>216</v>
      </c>
      <c r="E116" s="15">
        <v>181</v>
      </c>
      <c r="F116" s="16">
        <v>151</v>
      </c>
      <c r="G116" s="16">
        <v>171</v>
      </c>
      <c r="H116" s="16">
        <v>192</v>
      </c>
      <c r="I116" s="17">
        <v>152</v>
      </c>
      <c r="J116" s="174">
        <f t="shared" si="4"/>
        <v>1063</v>
      </c>
      <c r="K116" s="194">
        <f t="shared" si="5"/>
        <v>177.16666666666666</v>
      </c>
      <c r="L116" s="118">
        <v>39690</v>
      </c>
      <c r="M116" s="19" t="s">
        <v>12</v>
      </c>
    </row>
    <row r="117" spans="2:14" ht="12.75">
      <c r="B117" s="112">
        <v>22</v>
      </c>
      <c r="C117" s="14" t="s">
        <v>117</v>
      </c>
      <c r="D117" s="20">
        <v>148</v>
      </c>
      <c r="E117" s="15">
        <v>193</v>
      </c>
      <c r="F117" s="16">
        <v>188</v>
      </c>
      <c r="G117" s="16">
        <v>187</v>
      </c>
      <c r="H117" s="16">
        <v>177</v>
      </c>
      <c r="I117" s="17">
        <v>167</v>
      </c>
      <c r="J117" s="180">
        <f t="shared" si="4"/>
        <v>1060</v>
      </c>
      <c r="K117" s="194">
        <f t="shared" si="5"/>
        <v>176.66666666666666</v>
      </c>
      <c r="L117" s="137"/>
      <c r="M117" s="60"/>
      <c r="N117" s="25"/>
    </row>
    <row r="118" spans="2:11" ht="12.75">
      <c r="B118" s="13">
        <v>23</v>
      </c>
      <c r="C118" s="26" t="s">
        <v>151</v>
      </c>
      <c r="D118" s="28">
        <v>183</v>
      </c>
      <c r="E118" s="28">
        <v>221</v>
      </c>
      <c r="F118" s="29">
        <v>191</v>
      </c>
      <c r="G118" s="29">
        <v>172</v>
      </c>
      <c r="H118" s="29">
        <v>175</v>
      </c>
      <c r="I118" s="30">
        <v>118</v>
      </c>
      <c r="J118" s="173">
        <f t="shared" si="4"/>
        <v>1060</v>
      </c>
      <c r="K118" s="192">
        <f t="shared" si="5"/>
        <v>176.66666666666666</v>
      </c>
    </row>
    <row r="119" spans="2:14" ht="12.75">
      <c r="B119" s="112">
        <v>24</v>
      </c>
      <c r="C119" s="14" t="s">
        <v>146</v>
      </c>
      <c r="D119" s="20">
        <v>126</v>
      </c>
      <c r="E119" s="142">
        <v>188</v>
      </c>
      <c r="F119" s="143">
        <v>223</v>
      </c>
      <c r="G119" s="143">
        <v>187</v>
      </c>
      <c r="H119" s="143">
        <v>160</v>
      </c>
      <c r="I119" s="145">
        <v>174</v>
      </c>
      <c r="J119" s="182">
        <f t="shared" si="4"/>
        <v>1058</v>
      </c>
      <c r="K119" s="195">
        <f t="shared" si="5"/>
        <v>176.33333333333334</v>
      </c>
      <c r="L119" s="118">
        <v>39688</v>
      </c>
      <c r="M119" s="19" t="s">
        <v>8</v>
      </c>
      <c r="N119" s="25"/>
    </row>
    <row r="120" spans="2:13" ht="12.75">
      <c r="B120" s="13">
        <v>25</v>
      </c>
      <c r="C120" s="14" t="s">
        <v>97</v>
      </c>
      <c r="D120" s="20">
        <v>130</v>
      </c>
      <c r="E120" s="15">
        <v>219</v>
      </c>
      <c r="F120" s="16">
        <v>212</v>
      </c>
      <c r="G120" s="16">
        <v>171</v>
      </c>
      <c r="H120" s="16">
        <v>177</v>
      </c>
      <c r="I120" s="17">
        <v>148</v>
      </c>
      <c r="J120" s="180">
        <f t="shared" si="4"/>
        <v>1057</v>
      </c>
      <c r="K120" s="194">
        <f t="shared" si="5"/>
        <v>176.16666666666666</v>
      </c>
      <c r="L120" s="126">
        <v>39688</v>
      </c>
      <c r="M120" s="129" t="s">
        <v>7</v>
      </c>
    </row>
    <row r="121" spans="2:15" ht="12.75">
      <c r="B121" s="112">
        <v>26</v>
      </c>
      <c r="C121" s="14" t="s">
        <v>145</v>
      </c>
      <c r="D121" s="20">
        <v>166</v>
      </c>
      <c r="E121" s="142">
        <v>192</v>
      </c>
      <c r="F121" s="143">
        <v>177</v>
      </c>
      <c r="G121" s="143">
        <v>226</v>
      </c>
      <c r="H121" s="143">
        <v>140</v>
      </c>
      <c r="I121" s="145">
        <v>156</v>
      </c>
      <c r="J121" s="182">
        <f t="shared" si="4"/>
        <v>1057</v>
      </c>
      <c r="K121" s="195">
        <f t="shared" si="5"/>
        <v>176.16666666666666</v>
      </c>
      <c r="L121" s="128">
        <v>39688</v>
      </c>
      <c r="M121" s="23" t="s">
        <v>10</v>
      </c>
      <c r="N121" s="24"/>
      <c r="O121" s="24"/>
    </row>
    <row r="122" spans="2:15" ht="12.75">
      <c r="B122" s="13">
        <v>27</v>
      </c>
      <c r="C122" s="39" t="s">
        <v>126</v>
      </c>
      <c r="D122" s="34">
        <v>194</v>
      </c>
      <c r="E122" s="35">
        <v>204</v>
      </c>
      <c r="F122" s="40">
        <v>165</v>
      </c>
      <c r="G122" s="40">
        <v>176</v>
      </c>
      <c r="H122" s="40">
        <v>154</v>
      </c>
      <c r="I122" s="41">
        <v>161</v>
      </c>
      <c r="J122" s="179">
        <f t="shared" si="4"/>
        <v>1054</v>
      </c>
      <c r="K122" s="193">
        <f t="shared" si="5"/>
        <v>175.66666666666666</v>
      </c>
      <c r="L122" s="128">
        <v>39688</v>
      </c>
      <c r="M122" s="23" t="s">
        <v>10</v>
      </c>
      <c r="N122" s="24"/>
      <c r="O122" s="24"/>
    </row>
    <row r="123" spans="2:15" ht="12.75">
      <c r="B123" s="112">
        <v>28</v>
      </c>
      <c r="C123" s="14" t="s">
        <v>105</v>
      </c>
      <c r="D123" s="20">
        <v>179</v>
      </c>
      <c r="E123" s="15">
        <v>173</v>
      </c>
      <c r="F123" s="16">
        <v>187</v>
      </c>
      <c r="G123" s="16">
        <v>161</v>
      </c>
      <c r="H123" s="16">
        <v>170</v>
      </c>
      <c r="I123" s="17">
        <v>178</v>
      </c>
      <c r="J123" s="180">
        <f t="shared" si="4"/>
        <v>1048</v>
      </c>
      <c r="K123" s="194">
        <f t="shared" si="5"/>
        <v>174.66666666666666</v>
      </c>
      <c r="L123" s="128">
        <v>39688</v>
      </c>
      <c r="M123" s="23" t="s">
        <v>10</v>
      </c>
      <c r="N123" s="24"/>
      <c r="O123" s="24"/>
    </row>
    <row r="124" spans="2:15" ht="12.75">
      <c r="B124" s="13">
        <v>29</v>
      </c>
      <c r="C124" s="14" t="s">
        <v>156</v>
      </c>
      <c r="D124" s="15">
        <v>200</v>
      </c>
      <c r="E124" s="15">
        <v>165</v>
      </c>
      <c r="F124" s="16">
        <v>131</v>
      </c>
      <c r="G124" s="16">
        <v>167</v>
      </c>
      <c r="H124" s="16">
        <v>190</v>
      </c>
      <c r="I124" s="17">
        <v>190</v>
      </c>
      <c r="J124" s="174">
        <f t="shared" si="4"/>
        <v>1043</v>
      </c>
      <c r="K124" s="194">
        <f t="shared" si="5"/>
        <v>173.83333333333334</v>
      </c>
      <c r="L124" s="126">
        <v>39688</v>
      </c>
      <c r="M124" s="50" t="s">
        <v>7</v>
      </c>
      <c r="N124" s="104"/>
      <c r="O124" s="25"/>
    </row>
    <row r="125" spans="2:15" ht="12.75">
      <c r="B125" s="112">
        <v>30</v>
      </c>
      <c r="C125" s="39" t="s">
        <v>125</v>
      </c>
      <c r="D125" s="34">
        <v>163</v>
      </c>
      <c r="E125" s="35">
        <v>180</v>
      </c>
      <c r="F125" s="40">
        <v>219</v>
      </c>
      <c r="G125" s="40">
        <v>168</v>
      </c>
      <c r="H125" s="40">
        <v>152</v>
      </c>
      <c r="I125" s="41">
        <v>155</v>
      </c>
      <c r="J125" s="179">
        <f t="shared" si="4"/>
        <v>1037</v>
      </c>
      <c r="K125" s="193">
        <f t="shared" si="5"/>
        <v>172.83333333333334</v>
      </c>
      <c r="L125" s="128">
        <v>39688</v>
      </c>
      <c r="M125" s="124" t="s">
        <v>10</v>
      </c>
      <c r="N125" s="212"/>
      <c r="O125" s="24"/>
    </row>
    <row r="126" spans="2:15" ht="12.75">
      <c r="B126" s="13">
        <v>31</v>
      </c>
      <c r="C126" s="14" t="s">
        <v>44</v>
      </c>
      <c r="D126" s="20">
        <v>177</v>
      </c>
      <c r="E126" s="15">
        <v>214</v>
      </c>
      <c r="F126" s="16">
        <v>136</v>
      </c>
      <c r="G126" s="16">
        <v>165</v>
      </c>
      <c r="H126" s="16">
        <v>167</v>
      </c>
      <c r="I126" s="17">
        <v>176</v>
      </c>
      <c r="J126" s="180">
        <f t="shared" si="4"/>
        <v>1035</v>
      </c>
      <c r="K126" s="205">
        <f t="shared" si="5"/>
        <v>172.5</v>
      </c>
      <c r="L126" s="22">
        <v>39688</v>
      </c>
      <c r="M126" s="23" t="s">
        <v>10</v>
      </c>
      <c r="N126" s="212"/>
      <c r="O126" s="24"/>
    </row>
    <row r="127" spans="2:14" ht="12.75">
      <c r="B127" s="112">
        <v>32</v>
      </c>
      <c r="C127" s="14" t="s">
        <v>59</v>
      </c>
      <c r="D127" s="51">
        <v>201</v>
      </c>
      <c r="E127" s="15">
        <v>185</v>
      </c>
      <c r="F127" s="16">
        <v>157</v>
      </c>
      <c r="G127" s="16">
        <v>123</v>
      </c>
      <c r="H127" s="16">
        <v>188</v>
      </c>
      <c r="I127" s="17">
        <v>180</v>
      </c>
      <c r="J127" s="174">
        <f t="shared" si="4"/>
        <v>1034</v>
      </c>
      <c r="K127" s="205">
        <f t="shared" si="5"/>
        <v>172.33333333333334</v>
      </c>
      <c r="L127" s="15"/>
      <c r="M127" s="19"/>
      <c r="N127" s="104"/>
    </row>
    <row r="128" spans="1:14" ht="12.75">
      <c r="A128" s="12">
        <v>1</v>
      </c>
      <c r="B128" s="13">
        <v>33</v>
      </c>
      <c r="C128" s="39" t="s">
        <v>60</v>
      </c>
      <c r="D128" s="35">
        <v>194</v>
      </c>
      <c r="E128" s="35">
        <v>172</v>
      </c>
      <c r="F128" s="40">
        <v>153</v>
      </c>
      <c r="G128" s="40">
        <v>192</v>
      </c>
      <c r="H128" s="40">
        <v>149</v>
      </c>
      <c r="I128" s="41">
        <v>169</v>
      </c>
      <c r="J128" s="175">
        <f aca="true" t="shared" si="6" ref="J128:J151">SUM(D128:I128)</f>
        <v>1029</v>
      </c>
      <c r="K128" s="206">
        <f aca="true" t="shared" si="7" ref="K128:K151">AVERAGE(D128:I128)</f>
        <v>171.5</v>
      </c>
      <c r="L128" s="59">
        <v>39688</v>
      </c>
      <c r="M128" s="60" t="s">
        <v>7</v>
      </c>
      <c r="N128" s="213"/>
    </row>
    <row r="129" spans="1:15" s="25" customFormat="1" ht="12.75">
      <c r="A129" s="25">
        <v>1</v>
      </c>
      <c r="B129" s="112">
        <v>34</v>
      </c>
      <c r="C129" s="26" t="s">
        <v>115</v>
      </c>
      <c r="D129" s="28">
        <v>175</v>
      </c>
      <c r="E129" s="28">
        <v>147</v>
      </c>
      <c r="F129" s="29">
        <v>194</v>
      </c>
      <c r="G129" s="29">
        <v>162</v>
      </c>
      <c r="H129" s="29">
        <v>123</v>
      </c>
      <c r="I129" s="30">
        <v>226</v>
      </c>
      <c r="J129" s="173">
        <f t="shared" si="6"/>
        <v>1027</v>
      </c>
      <c r="K129" s="207">
        <f t="shared" si="7"/>
        <v>171.16666666666666</v>
      </c>
      <c r="L129" s="57">
        <v>39688</v>
      </c>
      <c r="M129" s="61" t="s">
        <v>7</v>
      </c>
      <c r="N129" s="140"/>
      <c r="O129" s="12"/>
    </row>
    <row r="130" spans="1:14" ht="12.75">
      <c r="A130" s="12">
        <v>1</v>
      </c>
      <c r="B130" s="13">
        <v>35</v>
      </c>
      <c r="C130" s="14" t="s">
        <v>187</v>
      </c>
      <c r="D130" s="15">
        <v>182</v>
      </c>
      <c r="E130" s="15">
        <v>187</v>
      </c>
      <c r="F130" s="16">
        <v>155</v>
      </c>
      <c r="G130" s="16">
        <v>156</v>
      </c>
      <c r="H130" s="16">
        <v>192</v>
      </c>
      <c r="I130" s="17">
        <v>153</v>
      </c>
      <c r="J130" s="174">
        <f t="shared" si="6"/>
        <v>1025</v>
      </c>
      <c r="K130" s="205">
        <f t="shared" si="7"/>
        <v>170.83333333333334</v>
      </c>
      <c r="L130" s="15"/>
      <c r="M130" s="19"/>
      <c r="N130" s="104"/>
    </row>
    <row r="131" spans="1:14" ht="12.75">
      <c r="A131" s="12">
        <v>1</v>
      </c>
      <c r="B131" s="112">
        <v>36</v>
      </c>
      <c r="C131" s="26" t="s">
        <v>154</v>
      </c>
      <c r="D131" s="28">
        <v>192</v>
      </c>
      <c r="E131" s="28">
        <v>183</v>
      </c>
      <c r="F131" s="29">
        <v>206</v>
      </c>
      <c r="G131" s="29">
        <v>165</v>
      </c>
      <c r="H131" s="29">
        <v>137</v>
      </c>
      <c r="I131" s="30">
        <v>140</v>
      </c>
      <c r="J131" s="173">
        <f t="shared" si="6"/>
        <v>1023</v>
      </c>
      <c r="K131" s="192">
        <f t="shared" si="7"/>
        <v>170.5</v>
      </c>
      <c r="L131" s="128"/>
      <c r="M131" s="19"/>
      <c r="N131" s="104"/>
    </row>
    <row r="132" spans="1:15" s="25" customFormat="1" ht="12.75">
      <c r="A132" s="25">
        <v>1</v>
      </c>
      <c r="B132" s="13">
        <v>37</v>
      </c>
      <c r="C132" s="14" t="s">
        <v>78</v>
      </c>
      <c r="D132" s="15">
        <v>183</v>
      </c>
      <c r="E132" s="15">
        <v>224</v>
      </c>
      <c r="F132" s="16">
        <v>162</v>
      </c>
      <c r="G132" s="16">
        <v>159</v>
      </c>
      <c r="H132" s="16">
        <v>135</v>
      </c>
      <c r="I132" s="17">
        <v>159</v>
      </c>
      <c r="J132" s="174">
        <f t="shared" si="6"/>
        <v>1022</v>
      </c>
      <c r="K132" s="194">
        <f t="shared" si="7"/>
        <v>170.33333333333334</v>
      </c>
      <c r="L132" s="131"/>
      <c r="M132" s="19"/>
      <c r="N132" s="104"/>
      <c r="O132" s="12"/>
    </row>
    <row r="133" spans="1:15" s="25" customFormat="1" ht="12.75">
      <c r="A133" s="25">
        <v>1</v>
      </c>
      <c r="B133" s="112">
        <v>38</v>
      </c>
      <c r="C133" s="39" t="s">
        <v>144</v>
      </c>
      <c r="D133" s="35">
        <v>160</v>
      </c>
      <c r="E133" s="35">
        <v>146</v>
      </c>
      <c r="F133" s="40">
        <v>220</v>
      </c>
      <c r="G133" s="40">
        <v>144</v>
      </c>
      <c r="H133" s="40">
        <v>150</v>
      </c>
      <c r="I133" s="41">
        <v>191</v>
      </c>
      <c r="J133" s="175">
        <f t="shared" si="6"/>
        <v>1011</v>
      </c>
      <c r="K133" s="193">
        <f t="shared" si="7"/>
        <v>168.5</v>
      </c>
      <c r="L133" s="131"/>
      <c r="M133" s="19"/>
      <c r="N133" s="12"/>
      <c r="O133" s="12"/>
    </row>
    <row r="134" spans="1:13" ht="12.75">
      <c r="A134" s="24">
        <v>1</v>
      </c>
      <c r="B134" s="13">
        <v>39</v>
      </c>
      <c r="C134" s="14" t="s">
        <v>120</v>
      </c>
      <c r="D134" s="15">
        <v>139</v>
      </c>
      <c r="E134" s="15">
        <v>163</v>
      </c>
      <c r="F134" s="16">
        <v>144</v>
      </c>
      <c r="G134" s="16">
        <v>235</v>
      </c>
      <c r="H134" s="16">
        <v>139</v>
      </c>
      <c r="I134" s="17">
        <v>191</v>
      </c>
      <c r="J134" s="174">
        <f t="shared" si="6"/>
        <v>1011</v>
      </c>
      <c r="K134" s="194">
        <f t="shared" si="7"/>
        <v>168.5</v>
      </c>
      <c r="L134" s="131"/>
      <c r="M134" s="19"/>
    </row>
    <row r="135" spans="1:15" ht="12.75">
      <c r="A135" s="24">
        <v>1</v>
      </c>
      <c r="B135" s="112">
        <v>40</v>
      </c>
      <c r="C135" s="39" t="s">
        <v>85</v>
      </c>
      <c r="D135" s="35">
        <v>181</v>
      </c>
      <c r="E135" s="35">
        <v>185</v>
      </c>
      <c r="F135" s="40">
        <v>147</v>
      </c>
      <c r="G135" s="40">
        <v>162</v>
      </c>
      <c r="H135" s="40">
        <v>199</v>
      </c>
      <c r="I135" s="41">
        <v>134</v>
      </c>
      <c r="J135" s="175">
        <f t="shared" si="6"/>
        <v>1008</v>
      </c>
      <c r="K135" s="193">
        <f t="shared" si="7"/>
        <v>168</v>
      </c>
      <c r="L135" s="185"/>
      <c r="M135" s="125"/>
      <c r="N135" s="25"/>
      <c r="O135" s="25"/>
    </row>
    <row r="136" spans="1:13" ht="12.75">
      <c r="A136" s="12">
        <v>1</v>
      </c>
      <c r="B136" s="13">
        <v>41</v>
      </c>
      <c r="C136" s="14" t="s">
        <v>67</v>
      </c>
      <c r="D136" s="20">
        <v>166</v>
      </c>
      <c r="E136" s="15">
        <v>152</v>
      </c>
      <c r="F136" s="16">
        <v>195</v>
      </c>
      <c r="G136" s="16">
        <v>160</v>
      </c>
      <c r="H136" s="16">
        <v>162</v>
      </c>
      <c r="I136" s="17">
        <v>172</v>
      </c>
      <c r="J136" s="180">
        <f t="shared" si="6"/>
        <v>1007</v>
      </c>
      <c r="K136" s="194">
        <f t="shared" si="7"/>
        <v>167.83333333333334</v>
      </c>
      <c r="L136" s="128"/>
      <c r="M136" s="23"/>
    </row>
    <row r="137" spans="1:13" ht="12.75">
      <c r="A137" s="12">
        <v>1</v>
      </c>
      <c r="B137" s="112">
        <v>42</v>
      </c>
      <c r="C137" s="14" t="s">
        <v>54</v>
      </c>
      <c r="D137" s="20">
        <v>193</v>
      </c>
      <c r="E137" s="15">
        <v>129</v>
      </c>
      <c r="F137" s="16">
        <v>146</v>
      </c>
      <c r="G137" s="16">
        <v>202</v>
      </c>
      <c r="H137" s="16">
        <v>162</v>
      </c>
      <c r="I137" s="17">
        <v>171</v>
      </c>
      <c r="J137" s="180">
        <f t="shared" si="6"/>
        <v>1003</v>
      </c>
      <c r="K137" s="194">
        <f t="shared" si="7"/>
        <v>167.16666666666666</v>
      </c>
      <c r="L137" s="128"/>
      <c r="M137" s="23"/>
    </row>
    <row r="138" spans="1:13" ht="12.75">
      <c r="A138" s="12">
        <v>1</v>
      </c>
      <c r="B138" s="13">
        <v>43</v>
      </c>
      <c r="C138" s="32" t="s">
        <v>51</v>
      </c>
      <c r="D138" s="15">
        <v>144</v>
      </c>
      <c r="E138" s="15">
        <v>190</v>
      </c>
      <c r="F138" s="15">
        <v>191</v>
      </c>
      <c r="G138" s="15">
        <v>141</v>
      </c>
      <c r="H138" s="15">
        <v>157</v>
      </c>
      <c r="I138" s="21">
        <v>169</v>
      </c>
      <c r="J138" s="174">
        <f t="shared" si="6"/>
        <v>992</v>
      </c>
      <c r="K138" s="194">
        <f t="shared" si="7"/>
        <v>165.33333333333334</v>
      </c>
      <c r="L138" s="128"/>
      <c r="M138" s="19"/>
    </row>
    <row r="139" spans="1:13" ht="12.75">
      <c r="A139" s="12">
        <v>1</v>
      </c>
      <c r="B139" s="112">
        <v>44</v>
      </c>
      <c r="C139" s="39" t="s">
        <v>147</v>
      </c>
      <c r="D139" s="35">
        <v>166</v>
      </c>
      <c r="E139" s="35">
        <v>167</v>
      </c>
      <c r="F139" s="40">
        <v>186</v>
      </c>
      <c r="G139" s="40">
        <v>176</v>
      </c>
      <c r="H139" s="40">
        <v>161</v>
      </c>
      <c r="I139" s="41">
        <v>130</v>
      </c>
      <c r="J139" s="175">
        <f t="shared" si="6"/>
        <v>986</v>
      </c>
      <c r="K139" s="193">
        <f t="shared" si="7"/>
        <v>164.33333333333334</v>
      </c>
      <c r="L139" s="128"/>
      <c r="M139" s="19"/>
    </row>
    <row r="140" spans="1:13" ht="12.75">
      <c r="A140" s="12">
        <v>1</v>
      </c>
      <c r="B140" s="13">
        <v>45</v>
      </c>
      <c r="C140" s="14" t="s">
        <v>94</v>
      </c>
      <c r="D140" s="15">
        <v>147</v>
      </c>
      <c r="E140" s="15">
        <v>182</v>
      </c>
      <c r="F140" s="16">
        <v>185</v>
      </c>
      <c r="G140" s="16">
        <v>167</v>
      </c>
      <c r="H140" s="16">
        <v>183</v>
      </c>
      <c r="I140" s="17">
        <v>122</v>
      </c>
      <c r="J140" s="174">
        <f t="shared" si="6"/>
        <v>986</v>
      </c>
      <c r="K140" s="194">
        <f t="shared" si="7"/>
        <v>164.33333333333334</v>
      </c>
      <c r="L140" s="128"/>
      <c r="M140" s="19"/>
    </row>
    <row r="141" spans="1:13" ht="12.75">
      <c r="A141" s="12">
        <v>1</v>
      </c>
      <c r="B141" s="112">
        <v>46</v>
      </c>
      <c r="C141" s="14" t="s">
        <v>116</v>
      </c>
      <c r="D141" s="15">
        <v>156</v>
      </c>
      <c r="E141" s="15">
        <v>168</v>
      </c>
      <c r="F141" s="16">
        <v>183</v>
      </c>
      <c r="G141" s="16">
        <v>160</v>
      </c>
      <c r="H141" s="16">
        <v>162</v>
      </c>
      <c r="I141" s="17">
        <v>156</v>
      </c>
      <c r="J141" s="174">
        <f t="shared" si="6"/>
        <v>985</v>
      </c>
      <c r="K141" s="194">
        <f t="shared" si="7"/>
        <v>164.16666666666666</v>
      </c>
      <c r="L141" s="128"/>
      <c r="M141" s="19"/>
    </row>
    <row r="142" spans="1:13" ht="12.75">
      <c r="A142" s="12">
        <v>1</v>
      </c>
      <c r="B142" s="13">
        <v>47</v>
      </c>
      <c r="C142" s="14" t="s">
        <v>148</v>
      </c>
      <c r="D142" s="15">
        <v>158</v>
      </c>
      <c r="E142" s="142">
        <v>188</v>
      </c>
      <c r="F142" s="143">
        <v>147</v>
      </c>
      <c r="G142" s="143">
        <v>179</v>
      </c>
      <c r="H142" s="143">
        <v>143</v>
      </c>
      <c r="I142" s="145">
        <v>169</v>
      </c>
      <c r="J142" s="176">
        <f t="shared" si="6"/>
        <v>984</v>
      </c>
      <c r="K142" s="195">
        <f t="shared" si="7"/>
        <v>164</v>
      </c>
      <c r="L142" s="118"/>
      <c r="M142" s="23"/>
    </row>
    <row r="143" spans="1:13" ht="12.75">
      <c r="A143" s="12">
        <v>1</v>
      </c>
      <c r="B143" s="112">
        <v>48</v>
      </c>
      <c r="C143" s="39" t="s">
        <v>87</v>
      </c>
      <c r="D143" s="35">
        <v>134</v>
      </c>
      <c r="E143" s="35">
        <v>145</v>
      </c>
      <c r="F143" s="40">
        <v>193</v>
      </c>
      <c r="G143" s="40">
        <v>179</v>
      </c>
      <c r="H143" s="40">
        <v>164</v>
      </c>
      <c r="I143" s="41">
        <v>148</v>
      </c>
      <c r="J143" s="175">
        <f t="shared" si="6"/>
        <v>963</v>
      </c>
      <c r="K143" s="193">
        <f t="shared" si="7"/>
        <v>160.5</v>
      </c>
      <c r="L143" s="118">
        <v>39689</v>
      </c>
      <c r="M143" s="19" t="s">
        <v>8</v>
      </c>
    </row>
    <row r="144" spans="1:13" ht="12.75">
      <c r="A144" s="12">
        <v>1</v>
      </c>
      <c r="B144" s="13">
        <v>49</v>
      </c>
      <c r="C144" s="14" t="s">
        <v>160</v>
      </c>
      <c r="D144" s="15">
        <v>149</v>
      </c>
      <c r="E144" s="15">
        <v>186</v>
      </c>
      <c r="F144" s="16">
        <v>183</v>
      </c>
      <c r="G144" s="16">
        <v>152</v>
      </c>
      <c r="H144" s="16">
        <v>145</v>
      </c>
      <c r="I144" s="17">
        <v>148</v>
      </c>
      <c r="J144" s="174">
        <f t="shared" si="6"/>
        <v>963</v>
      </c>
      <c r="K144" s="194">
        <f t="shared" si="7"/>
        <v>160.5</v>
      </c>
      <c r="L144" s="209">
        <v>39688</v>
      </c>
      <c r="M144" s="129" t="s">
        <v>8</v>
      </c>
    </row>
    <row r="145" spans="1:14" ht="12.75">
      <c r="A145" s="12">
        <v>1</v>
      </c>
      <c r="B145" s="112">
        <v>50</v>
      </c>
      <c r="C145" s="14" t="s">
        <v>53</v>
      </c>
      <c r="D145" s="15">
        <v>183</v>
      </c>
      <c r="E145" s="15">
        <v>166</v>
      </c>
      <c r="F145" s="16">
        <v>140</v>
      </c>
      <c r="G145" s="16">
        <v>151</v>
      </c>
      <c r="H145" s="16">
        <v>175</v>
      </c>
      <c r="I145" s="17">
        <v>141</v>
      </c>
      <c r="J145" s="174">
        <f t="shared" si="6"/>
        <v>956</v>
      </c>
      <c r="K145" s="205">
        <f t="shared" si="7"/>
        <v>159.33333333333334</v>
      </c>
      <c r="L145" s="210"/>
      <c r="M145" s="211"/>
      <c r="N145" s="104"/>
    </row>
    <row r="146" spans="1:14" ht="12.75">
      <c r="A146" s="12">
        <v>1</v>
      </c>
      <c r="B146" s="13">
        <v>51</v>
      </c>
      <c r="C146" s="39" t="s">
        <v>80</v>
      </c>
      <c r="D146" s="35">
        <v>166</v>
      </c>
      <c r="E146" s="35">
        <v>147</v>
      </c>
      <c r="F146" s="40">
        <v>171</v>
      </c>
      <c r="G146" s="40">
        <v>136</v>
      </c>
      <c r="H146" s="40">
        <v>171</v>
      </c>
      <c r="I146" s="41">
        <v>161</v>
      </c>
      <c r="J146" s="175">
        <f t="shared" si="6"/>
        <v>952</v>
      </c>
      <c r="K146" s="206">
        <f t="shared" si="7"/>
        <v>158.66666666666666</v>
      </c>
      <c r="L146" s="210"/>
      <c r="M146" s="211"/>
      <c r="N146" s="104"/>
    </row>
    <row r="147" spans="1:14" ht="12.75">
      <c r="A147" s="12">
        <v>1</v>
      </c>
      <c r="B147" s="112">
        <v>52</v>
      </c>
      <c r="C147" s="14" t="s">
        <v>118</v>
      </c>
      <c r="D147" s="15">
        <v>134</v>
      </c>
      <c r="E147" s="15">
        <v>170</v>
      </c>
      <c r="F147" s="16">
        <v>207</v>
      </c>
      <c r="G147" s="16">
        <v>154</v>
      </c>
      <c r="H147" s="16">
        <v>163</v>
      </c>
      <c r="I147" s="17">
        <v>116</v>
      </c>
      <c r="J147" s="174">
        <f t="shared" si="6"/>
        <v>944</v>
      </c>
      <c r="K147" s="205">
        <f t="shared" si="7"/>
        <v>157.33333333333334</v>
      </c>
      <c r="L147" s="210"/>
      <c r="M147" s="211"/>
      <c r="N147" s="104"/>
    </row>
    <row r="148" spans="1:14" ht="12.75">
      <c r="A148" s="12">
        <v>1</v>
      </c>
      <c r="B148" s="13">
        <v>53</v>
      </c>
      <c r="C148" s="39" t="s">
        <v>62</v>
      </c>
      <c r="D148" s="35">
        <v>117</v>
      </c>
      <c r="E148" s="35">
        <v>196</v>
      </c>
      <c r="F148" s="40">
        <v>144</v>
      </c>
      <c r="G148" s="40">
        <v>145</v>
      </c>
      <c r="H148" s="40">
        <v>130</v>
      </c>
      <c r="I148" s="41">
        <v>177</v>
      </c>
      <c r="J148" s="175">
        <f t="shared" si="6"/>
        <v>909</v>
      </c>
      <c r="K148" s="206">
        <f t="shared" si="7"/>
        <v>151.5</v>
      </c>
      <c r="L148" s="210"/>
      <c r="M148" s="211"/>
      <c r="N148" s="104"/>
    </row>
    <row r="149" spans="1:14" ht="12.75">
      <c r="A149" s="12">
        <v>1</v>
      </c>
      <c r="B149" s="112">
        <v>54</v>
      </c>
      <c r="C149" s="39" t="s">
        <v>57</v>
      </c>
      <c r="D149" s="35">
        <v>165</v>
      </c>
      <c r="E149" s="35">
        <v>138</v>
      </c>
      <c r="F149" s="40">
        <v>165</v>
      </c>
      <c r="G149" s="40">
        <v>132</v>
      </c>
      <c r="H149" s="40">
        <v>129</v>
      </c>
      <c r="I149" s="41">
        <v>131</v>
      </c>
      <c r="J149" s="174">
        <f t="shared" si="6"/>
        <v>860</v>
      </c>
      <c r="K149" s="205">
        <f t="shared" si="7"/>
        <v>143.33333333333334</v>
      </c>
      <c r="L149" s="210"/>
      <c r="M149" s="211"/>
      <c r="N149" s="104"/>
    </row>
    <row r="150" spans="1:14" ht="12.75">
      <c r="A150" s="12">
        <v>1</v>
      </c>
      <c r="B150" s="13">
        <v>55</v>
      </c>
      <c r="C150" s="39" t="s">
        <v>86</v>
      </c>
      <c r="D150" s="35">
        <v>156</v>
      </c>
      <c r="E150" s="35">
        <v>181</v>
      </c>
      <c r="F150" s="40">
        <v>96</v>
      </c>
      <c r="G150" s="40">
        <v>98</v>
      </c>
      <c r="H150" s="40">
        <v>137</v>
      </c>
      <c r="I150" s="41">
        <v>185</v>
      </c>
      <c r="J150" s="174">
        <f t="shared" si="6"/>
        <v>853</v>
      </c>
      <c r="K150" s="205">
        <f t="shared" si="7"/>
        <v>142.16666666666666</v>
      </c>
      <c r="L150" s="210"/>
      <c r="M150" s="211"/>
      <c r="N150" s="104"/>
    </row>
    <row r="151" spans="2:14" ht="12.75">
      <c r="B151" s="112">
        <v>56</v>
      </c>
      <c r="C151" s="26" t="s">
        <v>58</v>
      </c>
      <c r="D151" s="28">
        <v>87</v>
      </c>
      <c r="E151" s="28">
        <v>122</v>
      </c>
      <c r="F151" s="29">
        <v>108</v>
      </c>
      <c r="G151" s="29">
        <v>94</v>
      </c>
      <c r="H151" s="29">
        <v>105</v>
      </c>
      <c r="I151" s="30">
        <v>141</v>
      </c>
      <c r="J151" s="173">
        <f t="shared" si="6"/>
        <v>657</v>
      </c>
      <c r="K151" s="207">
        <f t="shared" si="7"/>
        <v>109.5</v>
      </c>
      <c r="L151" s="210"/>
      <c r="M151" s="211"/>
      <c r="N151" s="104"/>
    </row>
    <row r="152" spans="1:15" ht="12.75">
      <c r="A152" s="12">
        <v>1</v>
      </c>
      <c r="B152" s="13">
        <f aca="true" t="shared" si="8" ref="B152:B167">B151+1</f>
        <v>57</v>
      </c>
      <c r="C152" s="14"/>
      <c r="D152" s="15"/>
      <c r="E152" s="15"/>
      <c r="F152" s="15"/>
      <c r="G152" s="15"/>
      <c r="H152" s="15"/>
      <c r="I152" s="21"/>
      <c r="J152" s="177"/>
      <c r="K152" s="208"/>
      <c r="L152" s="210"/>
      <c r="M152" s="211"/>
      <c r="N152" s="104"/>
      <c r="O152" s="25"/>
    </row>
    <row r="153" spans="1:14" ht="12.75">
      <c r="A153" s="24">
        <v>1</v>
      </c>
      <c r="B153" s="13">
        <f t="shared" si="8"/>
        <v>58</v>
      </c>
      <c r="C153" s="12"/>
      <c r="D153" s="12"/>
      <c r="E153" s="12"/>
      <c r="F153" s="12"/>
      <c r="G153" s="12"/>
      <c r="H153" s="12"/>
      <c r="I153" s="104"/>
      <c r="J153" s="104"/>
      <c r="K153" s="104"/>
      <c r="L153" s="104"/>
      <c r="M153" s="104"/>
      <c r="N153" s="104"/>
    </row>
    <row r="154" spans="1:15" ht="12.75">
      <c r="A154" s="25">
        <v>1</v>
      </c>
      <c r="B154" s="13">
        <f t="shared" si="8"/>
        <v>59</v>
      </c>
      <c r="C154" s="12"/>
      <c r="D154" s="12"/>
      <c r="E154" s="12"/>
      <c r="F154" s="12"/>
      <c r="G154" s="12"/>
      <c r="H154" s="12"/>
      <c r="I154" s="104"/>
      <c r="J154" s="104"/>
      <c r="K154" s="104"/>
      <c r="L154" s="104"/>
      <c r="M154" s="104"/>
      <c r="N154" s="104"/>
      <c r="O154" s="104"/>
    </row>
    <row r="155" spans="1:15" ht="12.75">
      <c r="A155" s="12">
        <v>1</v>
      </c>
      <c r="B155" s="13">
        <f t="shared" si="8"/>
        <v>60</v>
      </c>
      <c r="C155" s="12"/>
      <c r="D155" s="12"/>
      <c r="E155" s="12"/>
      <c r="F155" s="12"/>
      <c r="G155" s="12"/>
      <c r="H155" s="12"/>
      <c r="I155" s="104"/>
      <c r="J155" s="104"/>
      <c r="K155" s="104"/>
      <c r="L155" s="104"/>
      <c r="M155" s="104"/>
      <c r="N155" s="104"/>
      <c r="O155" s="104"/>
    </row>
    <row r="156" spans="1:14" ht="12.75">
      <c r="A156" s="24">
        <v>1</v>
      </c>
      <c r="B156" s="13">
        <f t="shared" si="8"/>
        <v>61</v>
      </c>
      <c r="C156" s="12"/>
      <c r="D156" s="12"/>
      <c r="E156" s="12"/>
      <c r="F156" s="12"/>
      <c r="G156" s="12"/>
      <c r="H156" s="12"/>
      <c r="I156" s="104"/>
      <c r="J156" s="104"/>
      <c r="K156" s="104"/>
      <c r="L156" s="104"/>
      <c r="M156" s="104"/>
      <c r="N156" s="104"/>
    </row>
    <row r="157" spans="1:13" ht="12.75">
      <c r="A157" s="12">
        <v>1</v>
      </c>
      <c r="B157" s="13">
        <f t="shared" si="8"/>
        <v>62</v>
      </c>
      <c r="C157" s="14"/>
      <c r="D157" s="15"/>
      <c r="E157" s="15"/>
      <c r="F157" s="16"/>
      <c r="G157" s="16"/>
      <c r="H157" s="16"/>
      <c r="I157" s="203"/>
      <c r="J157" s="180">
        <f aca="true" t="shared" si="9" ref="J157:J188">SUM(D157:I157)</f>
        <v>0</v>
      </c>
      <c r="K157" s="204" t="e">
        <f aca="true" t="shared" si="10" ref="K157:K188">AVERAGE(D157:I157)</f>
        <v>#DIV/0!</v>
      </c>
      <c r="L157" s="186"/>
      <c r="M157" s="86"/>
    </row>
    <row r="158" spans="1:13" ht="12.75">
      <c r="A158" s="12">
        <v>1</v>
      </c>
      <c r="B158" s="13">
        <f t="shared" si="8"/>
        <v>63</v>
      </c>
      <c r="C158" s="32"/>
      <c r="D158" s="20"/>
      <c r="E158" s="15"/>
      <c r="F158" s="15"/>
      <c r="G158" s="15"/>
      <c r="H158" s="15"/>
      <c r="I158" s="21"/>
      <c r="J158" s="180">
        <f t="shared" si="9"/>
        <v>0</v>
      </c>
      <c r="K158" s="189" t="e">
        <f t="shared" si="10"/>
        <v>#DIV/0!</v>
      </c>
      <c r="L158" s="118"/>
      <c r="M158" s="19"/>
    </row>
    <row r="159" spans="1:13" ht="12.75">
      <c r="A159" s="12">
        <v>1</v>
      </c>
      <c r="B159" s="38">
        <f t="shared" si="8"/>
        <v>64</v>
      </c>
      <c r="C159" s="14"/>
      <c r="D159" s="20"/>
      <c r="E159" s="15"/>
      <c r="F159" s="16"/>
      <c r="G159" s="16"/>
      <c r="H159" s="16"/>
      <c r="I159" s="17"/>
      <c r="J159" s="180">
        <f t="shared" si="9"/>
        <v>0</v>
      </c>
      <c r="K159" s="189" t="e">
        <f t="shared" si="10"/>
        <v>#DIV/0!</v>
      </c>
      <c r="L159" s="118"/>
      <c r="M159" s="23"/>
    </row>
    <row r="160" spans="1:13" ht="12.75">
      <c r="A160" s="31">
        <v>1</v>
      </c>
      <c r="B160" s="38">
        <f t="shared" si="8"/>
        <v>65</v>
      </c>
      <c r="C160" s="14"/>
      <c r="D160" s="20"/>
      <c r="E160" s="15"/>
      <c r="F160" s="16"/>
      <c r="G160" s="16"/>
      <c r="H160" s="16"/>
      <c r="I160" s="17"/>
      <c r="J160" s="180">
        <f t="shared" si="9"/>
        <v>0</v>
      </c>
      <c r="K160" s="189" t="e">
        <f t="shared" si="10"/>
        <v>#DIV/0!</v>
      </c>
      <c r="L160" s="118"/>
      <c r="M160" s="19"/>
    </row>
    <row r="161" spans="1:13" ht="12.75">
      <c r="A161" s="12">
        <v>1</v>
      </c>
      <c r="B161" s="38">
        <f t="shared" si="8"/>
        <v>66</v>
      </c>
      <c r="C161" s="14"/>
      <c r="D161" s="20"/>
      <c r="E161" s="15"/>
      <c r="F161" s="16"/>
      <c r="G161" s="16"/>
      <c r="H161" s="16"/>
      <c r="I161" s="17"/>
      <c r="J161" s="180">
        <f t="shared" si="9"/>
        <v>0</v>
      </c>
      <c r="K161" s="189" t="e">
        <f t="shared" si="10"/>
        <v>#DIV/0!</v>
      </c>
      <c r="L161" s="118"/>
      <c r="M161" s="19"/>
    </row>
    <row r="162" spans="1:13" ht="12.75">
      <c r="A162" s="12">
        <v>1</v>
      </c>
      <c r="B162" s="38">
        <f t="shared" si="8"/>
        <v>67</v>
      </c>
      <c r="C162" s="14"/>
      <c r="D162" s="20"/>
      <c r="E162" s="15"/>
      <c r="F162" s="15"/>
      <c r="G162" s="15"/>
      <c r="H162" s="15"/>
      <c r="I162" s="21"/>
      <c r="J162" s="180">
        <f t="shared" si="9"/>
        <v>0</v>
      </c>
      <c r="K162" s="189" t="e">
        <f t="shared" si="10"/>
        <v>#DIV/0!</v>
      </c>
      <c r="L162" s="118"/>
      <c r="M162" s="19"/>
    </row>
    <row r="163" spans="1:13" ht="12.75">
      <c r="A163" s="12">
        <v>1</v>
      </c>
      <c r="B163" s="38">
        <f t="shared" si="8"/>
        <v>68</v>
      </c>
      <c r="C163" s="14"/>
      <c r="D163" s="20"/>
      <c r="E163" s="15"/>
      <c r="F163" s="16"/>
      <c r="G163" s="16"/>
      <c r="H163" s="16"/>
      <c r="I163" s="17"/>
      <c r="J163" s="180">
        <f t="shared" si="9"/>
        <v>0</v>
      </c>
      <c r="K163" s="189" t="e">
        <f t="shared" si="10"/>
        <v>#DIV/0!</v>
      </c>
      <c r="L163" s="118"/>
      <c r="M163" s="19"/>
    </row>
    <row r="164" spans="1:13" ht="12.75">
      <c r="A164" s="12">
        <v>1</v>
      </c>
      <c r="B164" s="38">
        <f t="shared" si="8"/>
        <v>69</v>
      </c>
      <c r="C164" s="14"/>
      <c r="D164" s="20"/>
      <c r="E164" s="15"/>
      <c r="F164" s="16"/>
      <c r="G164" s="16"/>
      <c r="H164" s="16"/>
      <c r="I164" s="17"/>
      <c r="J164" s="180">
        <f t="shared" si="9"/>
        <v>0</v>
      </c>
      <c r="K164" s="189" t="e">
        <f t="shared" si="10"/>
        <v>#DIV/0!</v>
      </c>
      <c r="L164" s="118"/>
      <c r="M164" s="19"/>
    </row>
    <row r="165" spans="1:13" ht="12.75">
      <c r="A165" s="12">
        <v>1</v>
      </c>
      <c r="B165" s="38">
        <f t="shared" si="8"/>
        <v>70</v>
      </c>
      <c r="C165" s="14"/>
      <c r="D165" s="20"/>
      <c r="E165" s="15"/>
      <c r="F165" s="16"/>
      <c r="G165" s="16"/>
      <c r="H165" s="16"/>
      <c r="I165" s="17"/>
      <c r="J165" s="180">
        <f t="shared" si="9"/>
        <v>0</v>
      </c>
      <c r="K165" s="189" t="e">
        <f t="shared" si="10"/>
        <v>#DIV/0!</v>
      </c>
      <c r="L165" s="118"/>
      <c r="M165" s="23"/>
    </row>
    <row r="166" spans="1:13" ht="12.75">
      <c r="A166" s="12">
        <v>1</v>
      </c>
      <c r="B166" s="38">
        <f t="shared" si="8"/>
        <v>71</v>
      </c>
      <c r="C166" s="14"/>
      <c r="D166" s="20"/>
      <c r="E166" s="15"/>
      <c r="F166" s="16"/>
      <c r="G166" s="16"/>
      <c r="H166" s="16"/>
      <c r="I166" s="17"/>
      <c r="J166" s="180">
        <f t="shared" si="9"/>
        <v>0</v>
      </c>
      <c r="K166" s="189" t="e">
        <f t="shared" si="10"/>
        <v>#DIV/0!</v>
      </c>
      <c r="L166" s="118"/>
      <c r="M166" s="19"/>
    </row>
    <row r="167" spans="1:13" ht="12.75">
      <c r="A167" s="12">
        <v>1</v>
      </c>
      <c r="B167" s="38">
        <f t="shared" si="8"/>
        <v>72</v>
      </c>
      <c r="C167" s="14"/>
      <c r="D167" s="20"/>
      <c r="E167" s="15"/>
      <c r="F167" s="15"/>
      <c r="G167" s="15"/>
      <c r="H167" s="15"/>
      <c r="I167" s="21"/>
      <c r="J167" s="180">
        <f t="shared" si="9"/>
        <v>0</v>
      </c>
      <c r="K167" s="189" t="e">
        <f t="shared" si="10"/>
        <v>#DIV/0!</v>
      </c>
      <c r="L167" s="118"/>
      <c r="M167" s="19"/>
    </row>
    <row r="168" spans="1:13" ht="12.75">
      <c r="A168" s="12">
        <v>1</v>
      </c>
      <c r="B168" s="38">
        <f aca="true" t="shared" si="11" ref="B168:B199">B167+1</f>
        <v>73</v>
      </c>
      <c r="C168" s="14"/>
      <c r="D168" s="20"/>
      <c r="E168" s="15"/>
      <c r="F168" s="16"/>
      <c r="G168" s="16"/>
      <c r="H168" s="16"/>
      <c r="I168" s="17"/>
      <c r="J168" s="180">
        <f t="shared" si="9"/>
        <v>0</v>
      </c>
      <c r="K168" s="189" t="e">
        <f t="shared" si="10"/>
        <v>#DIV/0!</v>
      </c>
      <c r="L168" s="118"/>
      <c r="M168" s="19"/>
    </row>
    <row r="169" spans="1:13" ht="12.75">
      <c r="A169" s="12">
        <v>1</v>
      </c>
      <c r="B169" s="38">
        <f t="shared" si="11"/>
        <v>74</v>
      </c>
      <c r="C169" s="14"/>
      <c r="D169" s="20"/>
      <c r="E169" s="15"/>
      <c r="F169" s="16"/>
      <c r="G169" s="16"/>
      <c r="H169" s="16"/>
      <c r="I169" s="17"/>
      <c r="J169" s="180">
        <f t="shared" si="9"/>
        <v>0</v>
      </c>
      <c r="K169" s="189" t="e">
        <f t="shared" si="10"/>
        <v>#DIV/0!</v>
      </c>
      <c r="L169" s="118"/>
      <c r="M169" s="19"/>
    </row>
    <row r="170" spans="1:13" ht="12.75">
      <c r="A170" s="12">
        <v>1</v>
      </c>
      <c r="B170" s="38">
        <f t="shared" si="11"/>
        <v>75</v>
      </c>
      <c r="C170" s="14"/>
      <c r="D170" s="20"/>
      <c r="E170" s="15"/>
      <c r="F170" s="15"/>
      <c r="G170" s="15"/>
      <c r="H170" s="15"/>
      <c r="I170" s="21"/>
      <c r="J170" s="180">
        <f t="shared" si="9"/>
        <v>0</v>
      </c>
      <c r="K170" s="189" t="e">
        <f t="shared" si="10"/>
        <v>#DIV/0!</v>
      </c>
      <c r="L170" s="118"/>
      <c r="M170" s="19"/>
    </row>
    <row r="171" spans="1:13" ht="12.75">
      <c r="A171" s="12">
        <v>1</v>
      </c>
      <c r="B171" s="38">
        <f t="shared" si="11"/>
        <v>76</v>
      </c>
      <c r="C171" s="14"/>
      <c r="D171" s="20"/>
      <c r="E171" s="15"/>
      <c r="F171" s="15"/>
      <c r="G171" s="15"/>
      <c r="H171" s="15"/>
      <c r="I171" s="21"/>
      <c r="J171" s="180">
        <f t="shared" si="9"/>
        <v>0</v>
      </c>
      <c r="K171" s="189" t="e">
        <f t="shared" si="10"/>
        <v>#DIV/0!</v>
      </c>
      <c r="L171" s="118"/>
      <c r="M171" s="19"/>
    </row>
    <row r="172" spans="1:13" ht="12.75">
      <c r="A172" s="12">
        <v>1</v>
      </c>
      <c r="B172" s="38">
        <f t="shared" si="11"/>
        <v>77</v>
      </c>
      <c r="C172" s="14"/>
      <c r="D172" s="20"/>
      <c r="E172" s="15"/>
      <c r="F172" s="15"/>
      <c r="G172" s="15"/>
      <c r="H172" s="15"/>
      <c r="I172" s="21"/>
      <c r="J172" s="180">
        <f t="shared" si="9"/>
        <v>0</v>
      </c>
      <c r="K172" s="189" t="e">
        <f t="shared" si="10"/>
        <v>#DIV/0!</v>
      </c>
      <c r="L172" s="118"/>
      <c r="M172" s="19"/>
    </row>
    <row r="173" spans="1:13" ht="12.75">
      <c r="A173" s="12">
        <v>1</v>
      </c>
      <c r="B173" s="38">
        <f t="shared" si="11"/>
        <v>78</v>
      </c>
      <c r="C173" s="14"/>
      <c r="D173" s="20"/>
      <c r="E173" s="15"/>
      <c r="F173" s="15"/>
      <c r="G173" s="15"/>
      <c r="H173" s="15"/>
      <c r="I173" s="21"/>
      <c r="J173" s="180">
        <f t="shared" si="9"/>
        <v>0</v>
      </c>
      <c r="K173" s="189" t="e">
        <f t="shared" si="10"/>
        <v>#DIV/0!</v>
      </c>
      <c r="L173" s="118"/>
      <c r="M173" s="19"/>
    </row>
    <row r="174" spans="1:13" ht="12.75">
      <c r="A174" s="12">
        <v>1</v>
      </c>
      <c r="B174" s="38">
        <f t="shared" si="11"/>
        <v>79</v>
      </c>
      <c r="C174" s="14"/>
      <c r="D174" s="20"/>
      <c r="E174" s="15"/>
      <c r="F174" s="15"/>
      <c r="G174" s="15"/>
      <c r="H174" s="15"/>
      <c r="I174" s="21"/>
      <c r="J174" s="180">
        <f t="shared" si="9"/>
        <v>0</v>
      </c>
      <c r="K174" s="189" t="e">
        <f t="shared" si="10"/>
        <v>#DIV/0!</v>
      </c>
      <c r="L174" s="118"/>
      <c r="M174" s="19"/>
    </row>
    <row r="175" spans="1:13" ht="12.75">
      <c r="A175" s="24">
        <v>1</v>
      </c>
      <c r="B175" s="38">
        <f t="shared" si="11"/>
        <v>80</v>
      </c>
      <c r="C175" s="14"/>
      <c r="D175" s="63"/>
      <c r="E175" s="15"/>
      <c r="F175" s="15"/>
      <c r="G175" s="15"/>
      <c r="H175" s="15"/>
      <c r="I175" s="21"/>
      <c r="J175" s="180">
        <f t="shared" si="9"/>
        <v>0</v>
      </c>
      <c r="K175" s="189" t="e">
        <f t="shared" si="10"/>
        <v>#DIV/0!</v>
      </c>
      <c r="L175" s="118"/>
      <c r="M175" s="19"/>
    </row>
    <row r="176" spans="1:13" ht="12.75">
      <c r="A176" s="24">
        <v>1</v>
      </c>
      <c r="B176" s="38">
        <f t="shared" si="11"/>
        <v>81</v>
      </c>
      <c r="C176" s="32"/>
      <c r="D176" s="20"/>
      <c r="E176" s="15"/>
      <c r="F176" s="15"/>
      <c r="G176" s="15"/>
      <c r="H176" s="15"/>
      <c r="I176" s="21"/>
      <c r="J176" s="180">
        <f t="shared" si="9"/>
        <v>0</v>
      </c>
      <c r="K176" s="189" t="e">
        <f t="shared" si="10"/>
        <v>#DIV/0!</v>
      </c>
      <c r="L176" s="118"/>
      <c r="M176" s="19"/>
    </row>
    <row r="177" spans="1:13" ht="12.75">
      <c r="A177" s="12">
        <v>1</v>
      </c>
      <c r="B177" s="38">
        <f t="shared" si="11"/>
        <v>82</v>
      </c>
      <c r="C177" s="14"/>
      <c r="D177" s="20"/>
      <c r="E177" s="15"/>
      <c r="F177" s="16"/>
      <c r="G177" s="16"/>
      <c r="H177" s="16"/>
      <c r="I177" s="17"/>
      <c r="J177" s="180">
        <f t="shared" si="9"/>
        <v>0</v>
      </c>
      <c r="K177" s="189" t="e">
        <f t="shared" si="10"/>
        <v>#DIV/0!</v>
      </c>
      <c r="L177" s="118"/>
      <c r="M177" s="19"/>
    </row>
    <row r="178" spans="1:13" ht="12.75">
      <c r="A178" s="12">
        <v>1</v>
      </c>
      <c r="B178" s="38">
        <f t="shared" si="11"/>
        <v>83</v>
      </c>
      <c r="C178" s="14"/>
      <c r="D178" s="20"/>
      <c r="E178" s="15"/>
      <c r="F178" s="16"/>
      <c r="G178" s="16"/>
      <c r="H178" s="16"/>
      <c r="I178" s="17"/>
      <c r="J178" s="180">
        <f t="shared" si="9"/>
        <v>0</v>
      </c>
      <c r="K178" s="189" t="e">
        <f t="shared" si="10"/>
        <v>#DIV/0!</v>
      </c>
      <c r="L178" s="118"/>
      <c r="M178" s="19"/>
    </row>
    <row r="179" spans="1:13" ht="12.75">
      <c r="A179" s="12">
        <v>1</v>
      </c>
      <c r="B179" s="38">
        <f t="shared" si="11"/>
        <v>84</v>
      </c>
      <c r="C179" s="32"/>
      <c r="D179" s="20"/>
      <c r="E179" s="15"/>
      <c r="F179" s="15"/>
      <c r="G179" s="15"/>
      <c r="H179" s="15"/>
      <c r="I179" s="21"/>
      <c r="J179" s="180">
        <f t="shared" si="9"/>
        <v>0</v>
      </c>
      <c r="K179" s="189" t="e">
        <f t="shared" si="10"/>
        <v>#DIV/0!</v>
      </c>
      <c r="L179" s="118"/>
      <c r="M179" s="19"/>
    </row>
    <row r="180" spans="1:13" ht="12.75">
      <c r="A180" s="12">
        <v>1</v>
      </c>
      <c r="B180" s="38">
        <f t="shared" si="11"/>
        <v>85</v>
      </c>
      <c r="C180" s="14"/>
      <c r="D180" s="20"/>
      <c r="E180" s="15"/>
      <c r="F180" s="16"/>
      <c r="G180" s="16"/>
      <c r="H180" s="16"/>
      <c r="I180" s="17"/>
      <c r="J180" s="180">
        <f t="shared" si="9"/>
        <v>0</v>
      </c>
      <c r="K180" s="189" t="e">
        <f t="shared" si="10"/>
        <v>#DIV/0!</v>
      </c>
      <c r="L180" s="118"/>
      <c r="M180" s="19"/>
    </row>
    <row r="181" spans="1:13" ht="12.75">
      <c r="A181" s="12">
        <v>1</v>
      </c>
      <c r="B181" s="38">
        <f t="shared" si="11"/>
        <v>86</v>
      </c>
      <c r="C181" s="14"/>
      <c r="D181" s="20"/>
      <c r="E181" s="15"/>
      <c r="F181" s="16"/>
      <c r="G181" s="16"/>
      <c r="H181" s="16"/>
      <c r="I181" s="17"/>
      <c r="J181" s="180">
        <f t="shared" si="9"/>
        <v>0</v>
      </c>
      <c r="K181" s="189" t="e">
        <f t="shared" si="10"/>
        <v>#DIV/0!</v>
      </c>
      <c r="L181" s="118"/>
      <c r="M181" s="23"/>
    </row>
    <row r="182" spans="1:13" ht="12.75">
      <c r="A182" s="12">
        <v>1</v>
      </c>
      <c r="B182" s="38">
        <f t="shared" si="11"/>
        <v>87</v>
      </c>
      <c r="C182" s="14"/>
      <c r="D182" s="20"/>
      <c r="E182" s="15"/>
      <c r="F182" s="16"/>
      <c r="G182" s="16"/>
      <c r="H182" s="16"/>
      <c r="I182" s="17"/>
      <c r="J182" s="180">
        <f t="shared" si="9"/>
        <v>0</v>
      </c>
      <c r="K182" s="189" t="e">
        <f t="shared" si="10"/>
        <v>#DIV/0!</v>
      </c>
      <c r="L182" s="118"/>
      <c r="M182" s="23"/>
    </row>
    <row r="183" spans="1:13" ht="12.75">
      <c r="A183" s="12">
        <v>1</v>
      </c>
      <c r="B183" s="38">
        <f t="shared" si="11"/>
        <v>88</v>
      </c>
      <c r="C183" s="14"/>
      <c r="D183" s="20"/>
      <c r="E183" s="15"/>
      <c r="F183" s="16"/>
      <c r="G183" s="16"/>
      <c r="H183" s="16"/>
      <c r="I183" s="17"/>
      <c r="J183" s="180">
        <f t="shared" si="9"/>
        <v>0</v>
      </c>
      <c r="K183" s="189" t="e">
        <f t="shared" si="10"/>
        <v>#DIV/0!</v>
      </c>
      <c r="L183" s="118"/>
      <c r="M183" s="19"/>
    </row>
    <row r="184" spans="1:13" ht="12.75">
      <c r="A184" s="24">
        <v>1</v>
      </c>
      <c r="B184" s="38">
        <f t="shared" si="11"/>
        <v>89</v>
      </c>
      <c r="C184" s="14"/>
      <c r="D184" s="20"/>
      <c r="E184" s="15"/>
      <c r="F184" s="15"/>
      <c r="G184" s="15"/>
      <c r="H184" s="15"/>
      <c r="I184" s="21"/>
      <c r="J184" s="180">
        <f t="shared" si="9"/>
        <v>0</v>
      </c>
      <c r="K184" s="189" t="e">
        <f t="shared" si="10"/>
        <v>#DIV/0!</v>
      </c>
      <c r="L184" s="118"/>
      <c r="M184" s="19"/>
    </row>
    <row r="185" spans="1:15" ht="12.75">
      <c r="A185" s="24">
        <v>1</v>
      </c>
      <c r="B185" s="38">
        <f t="shared" si="11"/>
        <v>90</v>
      </c>
      <c r="C185" s="14"/>
      <c r="D185" s="15"/>
      <c r="E185" s="15"/>
      <c r="F185" s="15"/>
      <c r="G185" s="15"/>
      <c r="H185" s="15"/>
      <c r="I185" s="21"/>
      <c r="J185" s="180">
        <f t="shared" si="9"/>
        <v>0</v>
      </c>
      <c r="K185" s="189" t="e">
        <f t="shared" si="10"/>
        <v>#DIV/0!</v>
      </c>
      <c r="L185" s="118"/>
      <c r="M185" s="19"/>
      <c r="N185" s="104"/>
      <c r="O185" s="104"/>
    </row>
    <row r="186" spans="1:15" ht="12.75">
      <c r="A186" s="12">
        <v>1</v>
      </c>
      <c r="B186" s="38">
        <f t="shared" si="11"/>
        <v>91</v>
      </c>
      <c r="C186" s="14"/>
      <c r="D186" s="15"/>
      <c r="E186" s="15"/>
      <c r="F186" s="15"/>
      <c r="G186" s="15"/>
      <c r="H186" s="15"/>
      <c r="I186" s="44"/>
      <c r="J186" s="180">
        <f t="shared" si="9"/>
        <v>0</v>
      </c>
      <c r="K186" s="189" t="e">
        <f t="shared" si="10"/>
        <v>#DIV/0!</v>
      </c>
      <c r="L186" s="186"/>
      <c r="M186" s="86"/>
      <c r="N186" s="104"/>
      <c r="O186" s="104"/>
    </row>
    <row r="187" spans="1:13" ht="12.75">
      <c r="A187" s="24">
        <v>1</v>
      </c>
      <c r="B187" s="38">
        <f t="shared" si="11"/>
        <v>92</v>
      </c>
      <c r="C187" s="14"/>
      <c r="D187" s="20"/>
      <c r="E187" s="15"/>
      <c r="F187" s="15"/>
      <c r="G187" s="15"/>
      <c r="H187" s="15"/>
      <c r="I187" s="21"/>
      <c r="J187" s="180">
        <f t="shared" si="9"/>
        <v>0</v>
      </c>
      <c r="K187" s="189" t="e">
        <f t="shared" si="10"/>
        <v>#DIV/0!</v>
      </c>
      <c r="L187" s="118"/>
      <c r="M187" s="19"/>
    </row>
    <row r="188" spans="1:14" s="24" customFormat="1" ht="12.75">
      <c r="A188" s="12">
        <v>1</v>
      </c>
      <c r="B188" s="38">
        <f t="shared" si="11"/>
        <v>93</v>
      </c>
      <c r="C188" s="14"/>
      <c r="D188" s="20"/>
      <c r="E188" s="15"/>
      <c r="F188" s="16"/>
      <c r="G188" s="16"/>
      <c r="H188" s="16"/>
      <c r="I188" s="17"/>
      <c r="J188" s="180">
        <f t="shared" si="9"/>
        <v>0</v>
      </c>
      <c r="K188" s="189" t="e">
        <f t="shared" si="10"/>
        <v>#DIV/0!</v>
      </c>
      <c r="L188" s="118"/>
      <c r="M188" s="19"/>
      <c r="N188" s="12"/>
    </row>
    <row r="189" spans="1:14" s="24" customFormat="1" ht="12.75">
      <c r="A189" s="24">
        <v>1</v>
      </c>
      <c r="B189" s="38">
        <f t="shared" si="11"/>
        <v>94</v>
      </c>
      <c r="C189" s="14"/>
      <c r="D189" s="20"/>
      <c r="E189" s="15"/>
      <c r="F189" s="16"/>
      <c r="G189" s="16"/>
      <c r="H189" s="16"/>
      <c r="I189" s="17"/>
      <c r="J189" s="180">
        <f aca="true" t="shared" si="12" ref="J189:J209">SUM(D189:I189)</f>
        <v>0</v>
      </c>
      <c r="K189" s="189" t="e">
        <f aca="true" t="shared" si="13" ref="K189:K209">AVERAGE(D189:I189)</f>
        <v>#DIV/0!</v>
      </c>
      <c r="L189" s="118"/>
      <c r="M189" s="19"/>
      <c r="N189" s="12"/>
    </row>
    <row r="190" spans="1:14" s="24" customFormat="1" ht="12.75">
      <c r="A190" s="12">
        <v>1</v>
      </c>
      <c r="B190" s="38">
        <f t="shared" si="11"/>
        <v>95</v>
      </c>
      <c r="C190" s="32"/>
      <c r="D190" s="20"/>
      <c r="E190" s="15"/>
      <c r="F190" s="15"/>
      <c r="G190" s="15"/>
      <c r="H190" s="15"/>
      <c r="I190" s="21"/>
      <c r="J190" s="180">
        <f t="shared" si="12"/>
        <v>0</v>
      </c>
      <c r="K190" s="189" t="e">
        <f t="shared" si="13"/>
        <v>#DIV/0!</v>
      </c>
      <c r="L190" s="118"/>
      <c r="M190" s="19"/>
      <c r="N190" s="12"/>
    </row>
    <row r="191" spans="1:14" s="24" customFormat="1" ht="12.75">
      <c r="A191" s="12">
        <v>1</v>
      </c>
      <c r="B191" s="38">
        <f t="shared" si="11"/>
        <v>96</v>
      </c>
      <c r="C191" s="14"/>
      <c r="D191" s="20"/>
      <c r="E191" s="15"/>
      <c r="F191" s="15"/>
      <c r="G191" s="15"/>
      <c r="H191" s="15"/>
      <c r="I191" s="21"/>
      <c r="J191" s="180">
        <f t="shared" si="12"/>
        <v>0</v>
      </c>
      <c r="K191" s="189" t="e">
        <f t="shared" si="13"/>
        <v>#DIV/0!</v>
      </c>
      <c r="L191" s="118"/>
      <c r="M191" s="19"/>
      <c r="N191" s="12"/>
    </row>
    <row r="192" spans="1:14" s="24" customFormat="1" ht="12.75">
      <c r="A192" s="12">
        <v>1</v>
      </c>
      <c r="B192" s="38">
        <f t="shared" si="11"/>
        <v>97</v>
      </c>
      <c r="C192" s="14"/>
      <c r="D192" s="20"/>
      <c r="E192" s="15"/>
      <c r="F192" s="15"/>
      <c r="G192" s="15"/>
      <c r="H192" s="15"/>
      <c r="I192" s="21"/>
      <c r="J192" s="180">
        <f t="shared" si="12"/>
        <v>0</v>
      </c>
      <c r="K192" s="189" t="e">
        <f t="shared" si="13"/>
        <v>#DIV/0!</v>
      </c>
      <c r="L192" s="118"/>
      <c r="M192" s="19"/>
      <c r="N192" s="12"/>
    </row>
    <row r="193" spans="1:14" s="24" customFormat="1" ht="12.75">
      <c r="A193" s="12">
        <v>1</v>
      </c>
      <c r="B193" s="38">
        <f t="shared" si="11"/>
        <v>98</v>
      </c>
      <c r="C193" s="32"/>
      <c r="D193" s="20"/>
      <c r="E193" s="15"/>
      <c r="F193" s="15"/>
      <c r="G193" s="15"/>
      <c r="H193" s="15"/>
      <c r="I193" s="21"/>
      <c r="J193" s="180">
        <f t="shared" si="12"/>
        <v>0</v>
      </c>
      <c r="K193" s="189" t="e">
        <f t="shared" si="13"/>
        <v>#DIV/0!</v>
      </c>
      <c r="L193" s="118"/>
      <c r="M193" s="19"/>
      <c r="N193" s="12"/>
    </row>
    <row r="194" spans="1:14" s="24" customFormat="1" ht="12.75">
      <c r="A194" s="24">
        <v>1</v>
      </c>
      <c r="B194" s="38">
        <f t="shared" si="11"/>
        <v>99</v>
      </c>
      <c r="C194" s="14"/>
      <c r="D194" s="20"/>
      <c r="E194" s="15"/>
      <c r="F194" s="16"/>
      <c r="G194" s="16"/>
      <c r="H194" s="16"/>
      <c r="I194" s="17"/>
      <c r="J194" s="180">
        <f t="shared" si="12"/>
        <v>0</v>
      </c>
      <c r="K194" s="189" t="e">
        <f t="shared" si="13"/>
        <v>#DIV/0!</v>
      </c>
      <c r="L194" s="118"/>
      <c r="M194" s="23"/>
      <c r="N194" s="12"/>
    </row>
    <row r="195" spans="1:14" s="24" customFormat="1" ht="12.75">
      <c r="A195" s="12">
        <v>1</v>
      </c>
      <c r="B195" s="38">
        <f t="shared" si="11"/>
        <v>100</v>
      </c>
      <c r="C195" s="14"/>
      <c r="D195" s="20"/>
      <c r="E195" s="15"/>
      <c r="F195" s="51"/>
      <c r="G195" s="15"/>
      <c r="H195" s="15"/>
      <c r="I195" s="52"/>
      <c r="J195" s="180">
        <f t="shared" si="12"/>
        <v>0</v>
      </c>
      <c r="K195" s="189" t="e">
        <f t="shared" si="13"/>
        <v>#DIV/0!</v>
      </c>
      <c r="L195" s="118"/>
      <c r="M195" s="23"/>
      <c r="N195" s="12"/>
    </row>
    <row r="196" spans="1:14" s="24" customFormat="1" ht="12.75">
      <c r="A196" s="12">
        <v>1</v>
      </c>
      <c r="B196" s="38">
        <f t="shared" si="11"/>
        <v>101</v>
      </c>
      <c r="C196" s="14"/>
      <c r="D196" s="20"/>
      <c r="E196" s="15"/>
      <c r="F196" s="16"/>
      <c r="G196" s="16"/>
      <c r="H196" s="16"/>
      <c r="I196" s="17"/>
      <c r="J196" s="180">
        <f t="shared" si="12"/>
        <v>0</v>
      </c>
      <c r="K196" s="189" t="e">
        <f t="shared" si="13"/>
        <v>#DIV/0!</v>
      </c>
      <c r="L196" s="118"/>
      <c r="M196" s="23"/>
      <c r="N196" s="12"/>
    </row>
    <row r="197" spans="1:14" s="24" customFormat="1" ht="12.75">
      <c r="A197" s="12">
        <v>1</v>
      </c>
      <c r="B197" s="38">
        <f t="shared" si="11"/>
        <v>102</v>
      </c>
      <c r="C197" s="14"/>
      <c r="D197" s="20"/>
      <c r="E197" s="15"/>
      <c r="F197" s="16"/>
      <c r="G197" s="16"/>
      <c r="H197" s="16"/>
      <c r="I197" s="17"/>
      <c r="J197" s="180">
        <f t="shared" si="12"/>
        <v>0</v>
      </c>
      <c r="K197" s="189" t="e">
        <f t="shared" si="13"/>
        <v>#DIV/0!</v>
      </c>
      <c r="L197" s="118"/>
      <c r="M197" s="23"/>
      <c r="N197" s="12"/>
    </row>
    <row r="198" spans="1:14" s="24" customFormat="1" ht="12.75">
      <c r="A198" s="42">
        <v>1</v>
      </c>
      <c r="B198" s="38">
        <f t="shared" si="11"/>
        <v>103</v>
      </c>
      <c r="C198" s="14"/>
      <c r="D198" s="20"/>
      <c r="E198" s="15"/>
      <c r="F198" s="16"/>
      <c r="G198" s="16"/>
      <c r="H198" s="16"/>
      <c r="I198" s="17"/>
      <c r="J198" s="180">
        <f t="shared" si="12"/>
        <v>0</v>
      </c>
      <c r="K198" s="189" t="e">
        <f t="shared" si="13"/>
        <v>#DIV/0!</v>
      </c>
      <c r="L198" s="118"/>
      <c r="M198" s="117"/>
      <c r="N198" s="12"/>
    </row>
    <row r="199" spans="1:14" s="24" customFormat="1" ht="12.75">
      <c r="A199" s="12">
        <v>1</v>
      </c>
      <c r="B199" s="38">
        <f t="shared" si="11"/>
        <v>104</v>
      </c>
      <c r="C199" s="32"/>
      <c r="D199" s="20"/>
      <c r="E199" s="15"/>
      <c r="F199" s="15"/>
      <c r="G199" s="15"/>
      <c r="H199" s="15"/>
      <c r="I199" s="21"/>
      <c r="J199" s="180">
        <f t="shared" si="12"/>
        <v>0</v>
      </c>
      <c r="K199" s="189" t="e">
        <f t="shared" si="13"/>
        <v>#DIV/0!</v>
      </c>
      <c r="L199" s="118"/>
      <c r="M199" s="19"/>
      <c r="N199" s="12"/>
    </row>
    <row r="200" spans="1:13" ht="12.75">
      <c r="A200" s="12">
        <v>1</v>
      </c>
      <c r="B200" s="38">
        <f aca="true" t="shared" si="14" ref="B200:B234">B199+1</f>
        <v>105</v>
      </c>
      <c r="C200" s="14"/>
      <c r="D200" s="20"/>
      <c r="E200" s="15"/>
      <c r="F200" s="15"/>
      <c r="G200" s="15"/>
      <c r="H200" s="15"/>
      <c r="I200" s="21"/>
      <c r="J200" s="180">
        <f t="shared" si="12"/>
        <v>0</v>
      </c>
      <c r="K200" s="189" t="e">
        <f t="shared" si="13"/>
        <v>#DIV/0!</v>
      </c>
      <c r="L200" s="118"/>
      <c r="M200" s="19"/>
    </row>
    <row r="201" spans="1:13" ht="12.75">
      <c r="A201" s="12">
        <v>1</v>
      </c>
      <c r="B201" s="38">
        <f t="shared" si="14"/>
        <v>106</v>
      </c>
      <c r="C201" s="14"/>
      <c r="D201" s="20"/>
      <c r="E201" s="15"/>
      <c r="F201" s="16"/>
      <c r="G201" s="16"/>
      <c r="H201" s="16"/>
      <c r="I201" s="17"/>
      <c r="J201" s="180">
        <f t="shared" si="12"/>
        <v>0</v>
      </c>
      <c r="K201" s="189" t="e">
        <f t="shared" si="13"/>
        <v>#DIV/0!</v>
      </c>
      <c r="L201" s="118"/>
      <c r="M201" s="23"/>
    </row>
    <row r="202" spans="1:13" ht="12.75">
      <c r="A202" s="12">
        <v>1</v>
      </c>
      <c r="B202" s="38">
        <f t="shared" si="14"/>
        <v>107</v>
      </c>
      <c r="C202" s="14"/>
      <c r="D202" s="20"/>
      <c r="E202" s="15"/>
      <c r="F202" s="15"/>
      <c r="G202" s="15"/>
      <c r="H202" s="15"/>
      <c r="I202" s="21"/>
      <c r="J202" s="180">
        <f t="shared" si="12"/>
        <v>0</v>
      </c>
      <c r="K202" s="189" t="e">
        <f t="shared" si="13"/>
        <v>#DIV/0!</v>
      </c>
      <c r="L202" s="118"/>
      <c r="M202" s="19"/>
    </row>
    <row r="203" spans="1:13" ht="12.75">
      <c r="A203" s="12">
        <v>1</v>
      </c>
      <c r="B203" s="38">
        <f t="shared" si="14"/>
        <v>108</v>
      </c>
      <c r="C203" s="14"/>
      <c r="D203" s="20"/>
      <c r="E203" s="15"/>
      <c r="F203" s="15"/>
      <c r="G203" s="15"/>
      <c r="H203" s="15"/>
      <c r="I203" s="21"/>
      <c r="J203" s="180">
        <f t="shared" si="12"/>
        <v>0</v>
      </c>
      <c r="K203" s="189" t="e">
        <f t="shared" si="13"/>
        <v>#DIV/0!</v>
      </c>
      <c r="L203" s="118"/>
      <c r="M203" s="19"/>
    </row>
    <row r="204" spans="1:13" ht="12.75">
      <c r="A204" s="12">
        <v>1</v>
      </c>
      <c r="B204" s="38">
        <f t="shared" si="14"/>
        <v>109</v>
      </c>
      <c r="C204" s="14"/>
      <c r="D204" s="20"/>
      <c r="E204" s="15"/>
      <c r="F204" s="16"/>
      <c r="G204" s="16"/>
      <c r="H204" s="16"/>
      <c r="I204" s="17"/>
      <c r="J204" s="180">
        <f t="shared" si="12"/>
        <v>0</v>
      </c>
      <c r="K204" s="189" t="e">
        <f t="shared" si="13"/>
        <v>#DIV/0!</v>
      </c>
      <c r="L204" s="118"/>
      <c r="M204" s="19"/>
    </row>
    <row r="205" spans="1:13" ht="12.75">
      <c r="A205" s="12">
        <v>1</v>
      </c>
      <c r="B205" s="38">
        <f t="shared" si="14"/>
        <v>110</v>
      </c>
      <c r="C205" s="14"/>
      <c r="D205" s="20"/>
      <c r="E205" s="15"/>
      <c r="F205" s="16"/>
      <c r="G205" s="16"/>
      <c r="H205" s="16"/>
      <c r="I205" s="17"/>
      <c r="J205" s="180">
        <f t="shared" si="12"/>
        <v>0</v>
      </c>
      <c r="K205" s="189" t="e">
        <f t="shared" si="13"/>
        <v>#DIV/0!</v>
      </c>
      <c r="L205" s="118"/>
      <c r="M205" s="19"/>
    </row>
    <row r="206" spans="1:13" ht="12.75">
      <c r="A206" s="12">
        <v>1</v>
      </c>
      <c r="B206" s="38">
        <f t="shared" si="14"/>
        <v>111</v>
      </c>
      <c r="C206" s="14"/>
      <c r="D206" s="20"/>
      <c r="E206" s="15"/>
      <c r="F206" s="16"/>
      <c r="G206" s="16"/>
      <c r="H206" s="16"/>
      <c r="I206" s="17"/>
      <c r="J206" s="180">
        <f t="shared" si="12"/>
        <v>0</v>
      </c>
      <c r="K206" s="189" t="e">
        <f t="shared" si="13"/>
        <v>#DIV/0!</v>
      </c>
      <c r="L206" s="118"/>
      <c r="M206" s="19"/>
    </row>
    <row r="207" spans="1:13" ht="12.75">
      <c r="A207" s="24">
        <v>1</v>
      </c>
      <c r="B207" s="38">
        <f t="shared" si="14"/>
        <v>112</v>
      </c>
      <c r="C207" s="14"/>
      <c r="D207" s="20"/>
      <c r="E207" s="15"/>
      <c r="F207" s="16"/>
      <c r="G207" s="16"/>
      <c r="H207" s="16"/>
      <c r="I207" s="17"/>
      <c r="J207" s="180">
        <f t="shared" si="12"/>
        <v>0</v>
      </c>
      <c r="K207" s="189" t="e">
        <f t="shared" si="13"/>
        <v>#DIV/0!</v>
      </c>
      <c r="L207" s="118"/>
      <c r="M207" s="23"/>
    </row>
    <row r="208" spans="1:13" ht="12.75">
      <c r="A208" s="12">
        <v>1</v>
      </c>
      <c r="B208" s="38">
        <f t="shared" si="14"/>
        <v>113</v>
      </c>
      <c r="C208" s="14"/>
      <c r="D208" s="20"/>
      <c r="E208" s="15"/>
      <c r="F208" s="16"/>
      <c r="G208" s="16"/>
      <c r="H208" s="16"/>
      <c r="I208" s="17"/>
      <c r="J208" s="180">
        <f t="shared" si="12"/>
        <v>0</v>
      </c>
      <c r="K208" s="189" t="e">
        <f t="shared" si="13"/>
        <v>#DIV/0!</v>
      </c>
      <c r="L208" s="118"/>
      <c r="M208" s="23"/>
    </row>
    <row r="209" spans="1:13" ht="12.75">
      <c r="A209" s="24">
        <v>1</v>
      </c>
      <c r="B209" s="38">
        <f t="shared" si="14"/>
        <v>114</v>
      </c>
      <c r="C209" s="14"/>
      <c r="D209" s="20"/>
      <c r="E209" s="15"/>
      <c r="F209" s="15"/>
      <c r="G209" s="15"/>
      <c r="H209" s="15"/>
      <c r="I209" s="21"/>
      <c r="J209" s="180">
        <f t="shared" si="12"/>
        <v>0</v>
      </c>
      <c r="K209" s="189" t="e">
        <f t="shared" si="13"/>
        <v>#DIV/0!</v>
      </c>
      <c r="L209" s="118"/>
      <c r="M209" s="19"/>
    </row>
    <row r="210" spans="1:15" ht="12.75">
      <c r="A210" s="12">
        <v>1</v>
      </c>
      <c r="B210" s="38">
        <f t="shared" si="14"/>
        <v>115</v>
      </c>
      <c r="C210" s="12"/>
      <c r="D210" s="12"/>
      <c r="E210" s="12"/>
      <c r="F210" s="12"/>
      <c r="G210" s="12"/>
      <c r="H210" s="12"/>
      <c r="I210" s="12"/>
      <c r="J210" s="183"/>
      <c r="K210" s="171"/>
      <c r="L210" s="118">
        <v>39688</v>
      </c>
      <c r="M210" s="23" t="s">
        <v>9</v>
      </c>
      <c r="N210" s="24"/>
      <c r="O210" s="24"/>
    </row>
    <row r="211" spans="1:13" ht="12.75">
      <c r="A211" s="12">
        <v>1</v>
      </c>
      <c r="B211" s="38">
        <f t="shared" si="14"/>
        <v>116</v>
      </c>
      <c r="C211" s="12"/>
      <c r="D211" s="12"/>
      <c r="E211" s="12"/>
      <c r="F211" s="12"/>
      <c r="G211" s="12"/>
      <c r="H211" s="12"/>
      <c r="I211" s="12"/>
      <c r="J211" s="183"/>
      <c r="K211" s="171"/>
      <c r="L211" s="118">
        <v>39688</v>
      </c>
      <c r="M211" s="19" t="s">
        <v>7</v>
      </c>
    </row>
    <row r="212" spans="1:13" ht="12.75">
      <c r="A212" s="12">
        <v>1</v>
      </c>
      <c r="B212" s="38">
        <f t="shared" si="14"/>
        <v>117</v>
      </c>
      <c r="C212" s="12"/>
      <c r="D212" s="12"/>
      <c r="E212" s="12"/>
      <c r="F212" s="12"/>
      <c r="G212" s="12"/>
      <c r="H212" s="12"/>
      <c r="I212" s="12"/>
      <c r="J212" s="183"/>
      <c r="K212" s="171"/>
      <c r="L212" s="118">
        <v>39688</v>
      </c>
      <c r="M212" s="19" t="s">
        <v>8</v>
      </c>
    </row>
    <row r="213" spans="1:13" ht="12.75">
      <c r="A213" s="12">
        <v>1</v>
      </c>
      <c r="B213" s="38">
        <f t="shared" si="14"/>
        <v>118</v>
      </c>
      <c r="C213" s="12"/>
      <c r="D213" s="12"/>
      <c r="E213" s="12"/>
      <c r="F213" s="12"/>
      <c r="G213" s="12"/>
      <c r="H213" s="12"/>
      <c r="I213" s="12"/>
      <c r="J213" s="183"/>
      <c r="K213" s="171"/>
      <c r="L213" s="118"/>
      <c r="M213" s="19"/>
    </row>
    <row r="214" spans="1:14" ht="12.75">
      <c r="A214" s="12">
        <v>1</v>
      </c>
      <c r="B214" s="38">
        <f t="shared" si="14"/>
        <v>119</v>
      </c>
      <c r="C214" s="12"/>
      <c r="D214" s="12"/>
      <c r="E214" s="12"/>
      <c r="F214" s="12"/>
      <c r="G214" s="12"/>
      <c r="H214" s="12"/>
      <c r="I214" s="12"/>
      <c r="J214" s="183"/>
      <c r="K214" s="171"/>
      <c r="L214" s="137">
        <v>39688</v>
      </c>
      <c r="M214" s="60" t="s">
        <v>7</v>
      </c>
      <c r="N214" s="25"/>
    </row>
    <row r="215" spans="1:15" ht="12.75">
      <c r="A215" s="12">
        <v>1</v>
      </c>
      <c r="B215" s="38">
        <f t="shared" si="14"/>
        <v>120</v>
      </c>
      <c r="C215" s="12"/>
      <c r="D215" s="12"/>
      <c r="E215" s="12"/>
      <c r="F215" s="12"/>
      <c r="G215" s="12"/>
      <c r="H215" s="12"/>
      <c r="I215" s="12"/>
      <c r="J215" s="183"/>
      <c r="K215" s="171"/>
      <c r="L215" s="118">
        <v>39688</v>
      </c>
      <c r="M215" s="19" t="s">
        <v>8</v>
      </c>
      <c r="O215" s="25"/>
    </row>
    <row r="216" spans="1:13" ht="12.75">
      <c r="A216" s="12">
        <v>1</v>
      </c>
      <c r="B216" s="38">
        <f t="shared" si="14"/>
        <v>121</v>
      </c>
      <c r="C216" s="12"/>
      <c r="D216" s="12"/>
      <c r="E216" s="12"/>
      <c r="F216" s="12"/>
      <c r="G216" s="12"/>
      <c r="H216" s="12"/>
      <c r="I216" s="12"/>
      <c r="J216" s="183"/>
      <c r="K216" s="171"/>
      <c r="L216" s="128">
        <v>39688</v>
      </c>
      <c r="M216" s="129" t="s">
        <v>9</v>
      </c>
    </row>
    <row r="217" spans="1:13" ht="12.75">
      <c r="A217" s="24">
        <v>1</v>
      </c>
      <c r="B217" s="38">
        <f t="shared" si="14"/>
        <v>122</v>
      </c>
      <c r="C217" s="12"/>
      <c r="D217" s="12"/>
      <c r="E217" s="12"/>
      <c r="F217" s="12"/>
      <c r="G217" s="12"/>
      <c r="H217" s="12"/>
      <c r="I217" s="12"/>
      <c r="J217" s="183"/>
      <c r="K217" s="171"/>
      <c r="L217" s="118"/>
      <c r="M217" s="19"/>
    </row>
    <row r="218" spans="1:13" ht="12.75">
      <c r="A218" s="12">
        <v>1</v>
      </c>
      <c r="B218" s="38">
        <f t="shared" si="14"/>
        <v>123</v>
      </c>
      <c r="C218" s="12"/>
      <c r="D218" s="12"/>
      <c r="E218" s="12"/>
      <c r="F218" s="12"/>
      <c r="G218" s="12"/>
      <c r="H218" s="12"/>
      <c r="I218" s="12"/>
      <c r="J218" s="183"/>
      <c r="K218" s="171"/>
      <c r="L218" s="118"/>
      <c r="M218" s="23"/>
    </row>
    <row r="219" spans="1:13" ht="12.75">
      <c r="A219" s="12">
        <v>1</v>
      </c>
      <c r="B219" s="38">
        <f t="shared" si="14"/>
        <v>124</v>
      </c>
      <c r="C219" s="12"/>
      <c r="D219" s="12"/>
      <c r="E219" s="12"/>
      <c r="F219" s="12"/>
      <c r="G219" s="12"/>
      <c r="H219" s="12"/>
      <c r="I219" s="12"/>
      <c r="J219" s="183"/>
      <c r="K219" s="171"/>
      <c r="L219" s="118"/>
      <c r="M219" s="117"/>
    </row>
    <row r="220" spans="1:15" ht="12.75">
      <c r="A220" s="12">
        <v>1</v>
      </c>
      <c r="B220" s="38">
        <f t="shared" si="14"/>
        <v>125</v>
      </c>
      <c r="C220" s="12"/>
      <c r="D220" s="12"/>
      <c r="E220" s="12"/>
      <c r="F220" s="12"/>
      <c r="G220" s="12"/>
      <c r="H220" s="12"/>
      <c r="I220" s="12"/>
      <c r="J220" s="183"/>
      <c r="K220" s="171"/>
      <c r="L220" s="128">
        <v>39688</v>
      </c>
      <c r="M220" s="60" t="s">
        <v>8</v>
      </c>
      <c r="N220" s="25"/>
      <c r="O220" s="25"/>
    </row>
    <row r="221" spans="1:13" ht="12.75">
      <c r="A221" s="12">
        <v>1</v>
      </c>
      <c r="B221" s="38">
        <f t="shared" si="14"/>
        <v>126</v>
      </c>
      <c r="C221" s="12"/>
      <c r="D221" s="12"/>
      <c r="E221" s="12"/>
      <c r="F221" s="12"/>
      <c r="G221" s="12"/>
      <c r="H221" s="12"/>
      <c r="I221" s="12"/>
      <c r="J221" s="183"/>
      <c r="K221" s="171"/>
      <c r="L221" s="118"/>
      <c r="M221" s="23"/>
    </row>
    <row r="222" spans="1:13" ht="12.75">
      <c r="A222" s="12">
        <v>1</v>
      </c>
      <c r="B222" s="38">
        <f t="shared" si="14"/>
        <v>127</v>
      </c>
      <c r="C222" s="12"/>
      <c r="D222" s="12"/>
      <c r="E222" s="12"/>
      <c r="F222" s="12"/>
      <c r="G222" s="12"/>
      <c r="H222" s="12"/>
      <c r="I222" s="12"/>
      <c r="J222" s="183"/>
      <c r="K222" s="171"/>
      <c r="L222" s="118"/>
      <c r="M222" s="23"/>
    </row>
    <row r="223" spans="1:13" ht="12.75">
      <c r="A223" s="12">
        <v>1</v>
      </c>
      <c r="B223" s="38">
        <f t="shared" si="14"/>
        <v>128</v>
      </c>
      <c r="C223" s="12"/>
      <c r="D223" s="12"/>
      <c r="E223" s="12"/>
      <c r="F223" s="12"/>
      <c r="G223" s="12"/>
      <c r="H223" s="12"/>
      <c r="I223" s="12"/>
      <c r="J223" s="183"/>
      <c r="K223" s="171"/>
      <c r="L223" s="118"/>
      <c r="M223" s="23"/>
    </row>
    <row r="224" spans="1:13" ht="12.75">
      <c r="A224" s="12">
        <v>1</v>
      </c>
      <c r="B224" s="38">
        <f t="shared" si="14"/>
        <v>129</v>
      </c>
      <c r="C224" s="12"/>
      <c r="D224" s="12"/>
      <c r="E224" s="12"/>
      <c r="F224" s="12"/>
      <c r="G224" s="12"/>
      <c r="H224" s="12"/>
      <c r="I224" s="12"/>
      <c r="J224" s="183"/>
      <c r="K224" s="171"/>
      <c r="L224" s="118"/>
      <c r="M224" s="23"/>
    </row>
    <row r="225" spans="1:13" ht="12.75">
      <c r="A225" s="12">
        <v>1</v>
      </c>
      <c r="B225" s="38">
        <f t="shared" si="14"/>
        <v>130</v>
      </c>
      <c r="C225" s="12"/>
      <c r="D225" s="12"/>
      <c r="E225" s="12"/>
      <c r="F225" s="12"/>
      <c r="G225" s="12"/>
      <c r="H225" s="12"/>
      <c r="I225" s="12"/>
      <c r="J225" s="183"/>
      <c r="K225" s="171"/>
      <c r="L225" s="118"/>
      <c r="M225" s="19"/>
    </row>
    <row r="226" spans="1:13" ht="12.75">
      <c r="A226" s="24">
        <v>1</v>
      </c>
      <c r="B226" s="38">
        <f t="shared" si="14"/>
        <v>131</v>
      </c>
      <c r="C226" s="12"/>
      <c r="D226" s="12"/>
      <c r="E226" s="12"/>
      <c r="F226" s="12"/>
      <c r="G226" s="12"/>
      <c r="H226" s="12"/>
      <c r="I226" s="12"/>
      <c r="J226" s="183"/>
      <c r="K226" s="171"/>
      <c r="L226" s="118">
        <v>39689</v>
      </c>
      <c r="M226" s="19" t="s">
        <v>7</v>
      </c>
    </row>
    <row r="227" spans="1:13" ht="12.75">
      <c r="A227" s="12">
        <v>1</v>
      </c>
      <c r="B227" s="38">
        <f t="shared" si="14"/>
        <v>132</v>
      </c>
      <c r="C227" s="12"/>
      <c r="D227" s="12"/>
      <c r="E227" s="12"/>
      <c r="F227" s="12"/>
      <c r="G227" s="12"/>
      <c r="H227" s="12"/>
      <c r="I227" s="12"/>
      <c r="J227" s="183"/>
      <c r="K227" s="171"/>
      <c r="L227" s="118">
        <v>39688</v>
      </c>
      <c r="M227" s="19" t="s">
        <v>9</v>
      </c>
    </row>
    <row r="228" spans="1:15" ht="12.75">
      <c r="A228" s="12">
        <v>1</v>
      </c>
      <c r="B228" s="38">
        <f t="shared" si="14"/>
        <v>133</v>
      </c>
      <c r="C228" s="12"/>
      <c r="D228" s="12"/>
      <c r="E228" s="12"/>
      <c r="F228" s="12"/>
      <c r="G228" s="12"/>
      <c r="H228" s="12"/>
      <c r="I228" s="12"/>
      <c r="J228" s="183"/>
      <c r="K228" s="171"/>
      <c r="L228" s="118">
        <v>39689</v>
      </c>
      <c r="M228" s="19" t="s">
        <v>8</v>
      </c>
      <c r="O228" s="25"/>
    </row>
    <row r="229" spans="1:13" ht="12.75">
      <c r="A229" s="12">
        <v>1</v>
      </c>
      <c r="B229" s="38">
        <f t="shared" si="14"/>
        <v>134</v>
      </c>
      <c r="C229" s="12"/>
      <c r="D229" s="12"/>
      <c r="E229" s="12"/>
      <c r="F229" s="12"/>
      <c r="G229" s="12"/>
      <c r="H229" s="12"/>
      <c r="I229" s="12"/>
      <c r="J229" s="183"/>
      <c r="K229" s="171"/>
      <c r="L229" s="118">
        <v>39689</v>
      </c>
      <c r="M229" s="19" t="s">
        <v>7</v>
      </c>
    </row>
    <row r="230" spans="1:15" ht="12.75">
      <c r="A230" s="12">
        <v>1</v>
      </c>
      <c r="B230" s="38">
        <f t="shared" si="14"/>
        <v>135</v>
      </c>
      <c r="C230" s="12"/>
      <c r="D230" s="12"/>
      <c r="E230" s="12"/>
      <c r="F230" s="12"/>
      <c r="G230" s="12"/>
      <c r="H230" s="12"/>
      <c r="I230" s="12"/>
      <c r="J230" s="183"/>
      <c r="K230" s="171"/>
      <c r="L230" s="118">
        <v>39689</v>
      </c>
      <c r="M230" s="23" t="s">
        <v>9</v>
      </c>
      <c r="N230" s="24"/>
      <c r="O230" s="24"/>
    </row>
    <row r="231" spans="1:15" ht="12.75">
      <c r="A231" s="12">
        <v>1</v>
      </c>
      <c r="B231" s="38">
        <f t="shared" si="14"/>
        <v>136</v>
      </c>
      <c r="C231" s="12"/>
      <c r="D231" s="12"/>
      <c r="E231" s="12"/>
      <c r="F231" s="12"/>
      <c r="G231" s="12"/>
      <c r="H231" s="12"/>
      <c r="I231" s="12"/>
      <c r="J231" s="183"/>
      <c r="K231" s="171"/>
      <c r="L231" s="118">
        <v>39688</v>
      </c>
      <c r="M231" s="23" t="s">
        <v>10</v>
      </c>
      <c r="N231" s="24"/>
      <c r="O231" s="24"/>
    </row>
    <row r="232" spans="1:13" ht="12.75">
      <c r="A232" s="12">
        <v>1</v>
      </c>
      <c r="B232" s="38">
        <f t="shared" si="14"/>
        <v>137</v>
      </c>
      <c r="C232" s="12"/>
      <c r="D232" s="12"/>
      <c r="E232" s="12"/>
      <c r="F232" s="12"/>
      <c r="G232" s="12"/>
      <c r="H232" s="12"/>
      <c r="I232" s="12"/>
      <c r="J232" s="183"/>
      <c r="K232" s="171"/>
      <c r="L232" s="118">
        <v>39688</v>
      </c>
      <c r="M232" s="19" t="s">
        <v>8</v>
      </c>
    </row>
    <row r="233" spans="1:15" ht="12.75">
      <c r="A233" s="12">
        <v>1</v>
      </c>
      <c r="B233" s="38">
        <f t="shared" si="14"/>
        <v>138</v>
      </c>
      <c r="C233" s="12"/>
      <c r="D233" s="12"/>
      <c r="E233" s="12"/>
      <c r="F233" s="12"/>
      <c r="G233" s="12"/>
      <c r="H233" s="12"/>
      <c r="I233" s="12"/>
      <c r="J233" s="183"/>
      <c r="K233" s="171"/>
      <c r="L233" s="118">
        <v>39688</v>
      </c>
      <c r="M233" s="62" t="s">
        <v>9</v>
      </c>
      <c r="N233" s="24"/>
      <c r="O233" s="24"/>
    </row>
    <row r="234" spans="2:11" ht="12.75">
      <c r="B234" s="38">
        <f t="shared" si="14"/>
        <v>139</v>
      </c>
      <c r="J234" s="178"/>
      <c r="K234" s="196"/>
    </row>
    <row r="235" spans="10:11" ht="12.75">
      <c r="J235" s="178"/>
      <c r="K235" s="196"/>
    </row>
    <row r="236" spans="10:11" ht="12.75">
      <c r="J236" s="178"/>
      <c r="K236" s="196"/>
    </row>
    <row r="237" spans="10:11" ht="12.75">
      <c r="J237" s="178"/>
      <c r="K237" s="196"/>
    </row>
    <row r="238" spans="10:11" ht="12.75">
      <c r="J238" s="178"/>
      <c r="K238" s="196"/>
    </row>
    <row r="239" spans="10:11" ht="12.75">
      <c r="J239" s="178"/>
      <c r="K239" s="196"/>
    </row>
    <row r="240" spans="10:11" ht="12.75">
      <c r="J240" s="178"/>
      <c r="K240" s="196"/>
    </row>
    <row r="241" spans="10:11" ht="12.75">
      <c r="J241" s="178"/>
      <c r="K241" s="196"/>
    </row>
    <row r="242" spans="10:11" ht="12.75">
      <c r="J242" s="178"/>
      <c r="K242" s="196"/>
    </row>
    <row r="243" spans="10:11" ht="12.75">
      <c r="J243" s="178"/>
      <c r="K243" s="196"/>
    </row>
    <row r="244" spans="10:11" ht="12.75">
      <c r="J244" s="178"/>
      <c r="K244" s="196"/>
    </row>
    <row r="245" spans="10:11" ht="12.75">
      <c r="J245" s="178"/>
      <c r="K245" s="196"/>
    </row>
    <row r="246" spans="10:11" ht="12.75">
      <c r="J246" s="178"/>
      <c r="K246" s="196"/>
    </row>
    <row r="247" spans="10:11" ht="12.75">
      <c r="J247" s="178"/>
      <c r="K247" s="196"/>
    </row>
    <row r="248" spans="10:11" ht="12.75">
      <c r="J248" s="178"/>
      <c r="K248" s="196"/>
    </row>
    <row r="249" spans="10:11" ht="12.75">
      <c r="J249" s="178"/>
      <c r="K249" s="196"/>
    </row>
    <row r="250" spans="10:11" ht="12.75">
      <c r="J250" s="178"/>
      <c r="K250" s="196"/>
    </row>
    <row r="251" spans="10:11" ht="12.75">
      <c r="J251" s="178"/>
      <c r="K251" s="196"/>
    </row>
    <row r="252" spans="10:11" ht="12.75">
      <c r="J252" s="178"/>
      <c r="K252" s="196"/>
    </row>
    <row r="253" spans="10:11" ht="12.75">
      <c r="J253" s="178"/>
      <c r="K253" s="196"/>
    </row>
    <row r="254" spans="10:11" ht="12.75">
      <c r="J254" s="178"/>
      <c r="K254" s="196"/>
    </row>
    <row r="255" spans="10:11" ht="12.75">
      <c r="J255" s="178"/>
      <c r="K255" s="196"/>
    </row>
    <row r="256" spans="10:11" ht="12.75">
      <c r="J256" s="178"/>
      <c r="K256" s="196"/>
    </row>
    <row r="257" spans="10:11" ht="12.75">
      <c r="J257" s="178"/>
      <c r="K257" s="196"/>
    </row>
    <row r="258" spans="10:11" ht="12.75">
      <c r="J258" s="178"/>
      <c r="K258" s="196"/>
    </row>
    <row r="259" spans="10:11" ht="12.75">
      <c r="J259" s="178"/>
      <c r="K259" s="196"/>
    </row>
    <row r="260" spans="10:11" ht="12.75">
      <c r="J260" s="178"/>
      <c r="K260" s="196"/>
    </row>
    <row r="261" spans="10:11" ht="12.75">
      <c r="J261" s="178"/>
      <c r="K261" s="196"/>
    </row>
    <row r="262" spans="10:11" ht="12.75">
      <c r="J262" s="178"/>
      <c r="K262" s="196"/>
    </row>
    <row r="263" spans="10:11" ht="12.75">
      <c r="J263" s="178"/>
      <c r="K263" s="196"/>
    </row>
    <row r="264" spans="10:11" ht="12.75">
      <c r="J264" s="178"/>
      <c r="K264" s="196"/>
    </row>
    <row r="265" spans="10:11" ht="12.75">
      <c r="J265" s="178"/>
      <c r="K265" s="196"/>
    </row>
    <row r="266" spans="10:11" ht="12.75">
      <c r="J266" s="178"/>
      <c r="K266" s="196"/>
    </row>
    <row r="267" spans="10:11" ht="12.75">
      <c r="J267" s="178"/>
      <c r="K267" s="196"/>
    </row>
    <row r="268" spans="10:11" ht="12.75">
      <c r="J268" s="178"/>
      <c r="K268" s="196"/>
    </row>
    <row r="269" spans="10:11" ht="12.75">
      <c r="J269" s="178"/>
      <c r="K269" s="196"/>
    </row>
    <row r="270" spans="10:11" ht="12.75">
      <c r="J270" s="178"/>
      <c r="K270" s="196"/>
    </row>
    <row r="271" spans="10:11" ht="12.75">
      <c r="J271" s="178"/>
      <c r="K271" s="196"/>
    </row>
    <row r="272" spans="10:11" ht="12.75">
      <c r="J272" s="178"/>
      <c r="K272" s="196"/>
    </row>
    <row r="273" spans="10:11" ht="12.75">
      <c r="J273" s="178"/>
      <c r="K273" s="196"/>
    </row>
    <row r="274" spans="10:11" ht="12.75">
      <c r="J274" s="178"/>
      <c r="K274" s="196"/>
    </row>
    <row r="275" spans="10:11" ht="12.75">
      <c r="J275" s="178"/>
      <c r="K275" s="196"/>
    </row>
    <row r="276" spans="10:11" ht="12.75">
      <c r="J276" s="178"/>
      <c r="K276" s="196"/>
    </row>
    <row r="277" spans="10:11" ht="12.75">
      <c r="J277" s="178"/>
      <c r="K277" s="196"/>
    </row>
    <row r="278" spans="10:11" ht="12.75">
      <c r="J278" s="178"/>
      <c r="K278" s="196"/>
    </row>
    <row r="279" spans="10:11" ht="12.75">
      <c r="J279" s="178"/>
      <c r="K279" s="196"/>
    </row>
    <row r="280" spans="10:11" ht="12.75">
      <c r="J280" s="178"/>
      <c r="K280" s="196"/>
    </row>
    <row r="281" spans="10:11" ht="12.75">
      <c r="J281" s="178"/>
      <c r="K281" s="196"/>
    </row>
    <row r="282" spans="10:11" ht="12.75">
      <c r="J282" s="178"/>
      <c r="K282" s="196"/>
    </row>
    <row r="283" spans="10:11" ht="12.75">
      <c r="J283" s="178"/>
      <c r="K283" s="196"/>
    </row>
    <row r="284" spans="10:11" ht="12.75">
      <c r="J284" s="178"/>
      <c r="K284" s="196"/>
    </row>
    <row r="285" spans="10:11" ht="12.75">
      <c r="J285" s="178"/>
      <c r="K285" s="196"/>
    </row>
    <row r="286" spans="10:11" ht="12.75">
      <c r="J286" s="178"/>
      <c r="K286" s="196"/>
    </row>
    <row r="287" spans="10:11" ht="12.75">
      <c r="J287" s="178"/>
      <c r="K287" s="196"/>
    </row>
    <row r="288" spans="10:11" ht="12.75">
      <c r="J288" s="178"/>
      <c r="K288" s="196"/>
    </row>
    <row r="289" spans="10:11" ht="12.75">
      <c r="J289" s="178"/>
      <c r="K289" s="196"/>
    </row>
    <row r="290" spans="10:11" ht="12.75">
      <c r="J290" s="178"/>
      <c r="K290" s="196"/>
    </row>
    <row r="291" spans="10:11" ht="12.75">
      <c r="J291" s="178"/>
      <c r="K291" s="196"/>
    </row>
    <row r="292" spans="10:11" ht="12.75">
      <c r="J292" s="178"/>
      <c r="K292" s="196"/>
    </row>
    <row r="293" spans="10:11" ht="12.75">
      <c r="J293" s="178"/>
      <c r="K293" s="196"/>
    </row>
    <row r="294" spans="10:11" ht="12.75">
      <c r="J294" s="178"/>
      <c r="K294" s="196"/>
    </row>
    <row r="295" spans="10:11" ht="12.75">
      <c r="J295" s="178"/>
      <c r="K295" s="196"/>
    </row>
    <row r="296" spans="10:11" ht="12.75">
      <c r="J296" s="178"/>
      <c r="K296" s="196"/>
    </row>
    <row r="297" spans="10:11" ht="12.75">
      <c r="J297" s="178"/>
      <c r="K297" s="196"/>
    </row>
    <row r="298" spans="10:11" ht="12.75">
      <c r="J298" s="178"/>
      <c r="K298" s="196"/>
    </row>
    <row r="299" spans="10:11" ht="12.75">
      <c r="J299" s="178"/>
      <c r="K299" s="196"/>
    </row>
    <row r="300" spans="10:11" ht="12.75">
      <c r="J300" s="178"/>
      <c r="K300" s="196"/>
    </row>
    <row r="301" spans="10:11" ht="12.75">
      <c r="J301" s="178"/>
      <c r="K301" s="196"/>
    </row>
    <row r="302" spans="10:11" ht="12.75">
      <c r="J302" s="178"/>
      <c r="K302" s="196"/>
    </row>
    <row r="303" spans="10:11" ht="12.75">
      <c r="J303" s="178"/>
      <c r="K303" s="196"/>
    </row>
    <row r="304" spans="10:11" ht="12.75">
      <c r="J304" s="178"/>
      <c r="K304" s="196"/>
    </row>
    <row r="305" spans="10:11" ht="12.75">
      <c r="J305" s="178"/>
      <c r="K305" s="196"/>
    </row>
    <row r="306" spans="10:11" ht="12.75">
      <c r="J306" s="178"/>
      <c r="K306" s="196"/>
    </row>
    <row r="307" spans="10:11" ht="12.75">
      <c r="J307" s="178"/>
      <c r="K307" s="196"/>
    </row>
    <row r="308" spans="10:11" ht="12.75">
      <c r="J308" s="178"/>
      <c r="K308" s="196"/>
    </row>
    <row r="309" spans="10:11" ht="12.75">
      <c r="J309" s="178"/>
      <c r="K309" s="196"/>
    </row>
    <row r="310" spans="10:11" ht="12.75">
      <c r="J310" s="178"/>
      <c r="K310" s="196"/>
    </row>
    <row r="311" spans="10:11" ht="12.75">
      <c r="J311" s="178"/>
      <c r="K311" s="196"/>
    </row>
    <row r="312" spans="10:11" ht="12.75">
      <c r="J312" s="178"/>
      <c r="K312" s="196"/>
    </row>
    <row r="313" spans="10:11" ht="12.75">
      <c r="J313" s="178"/>
      <c r="K313" s="196"/>
    </row>
    <row r="314" spans="10:11" ht="12.75">
      <c r="J314" s="178"/>
      <c r="K314" s="196"/>
    </row>
    <row r="315" spans="10:11" ht="12.75">
      <c r="J315" s="178"/>
      <c r="K315" s="196"/>
    </row>
    <row r="316" spans="10:11" ht="12.75">
      <c r="J316" s="178"/>
      <c r="K316" s="196"/>
    </row>
    <row r="317" spans="10:11" ht="12.75">
      <c r="J317" s="178"/>
      <c r="K317" s="196"/>
    </row>
    <row r="318" spans="10:11" ht="12.75">
      <c r="J318" s="178"/>
      <c r="K318" s="196"/>
    </row>
    <row r="319" spans="10:11" ht="12.75">
      <c r="J319" s="178"/>
      <c r="K319" s="196"/>
    </row>
    <row r="320" spans="10:11" ht="12.75">
      <c r="J320" s="178"/>
      <c r="K320" s="196"/>
    </row>
    <row r="321" spans="10:11" ht="12.75">
      <c r="J321" s="178"/>
      <c r="K321" s="196"/>
    </row>
    <row r="322" spans="10:11" ht="12.75">
      <c r="J322" s="178"/>
      <c r="K322" s="196"/>
    </row>
    <row r="323" spans="10:11" ht="12.75">
      <c r="J323" s="178"/>
      <c r="K323" s="196"/>
    </row>
    <row r="324" spans="10:11" ht="12.75">
      <c r="J324" s="178"/>
      <c r="K324" s="196"/>
    </row>
    <row r="325" spans="10:11" ht="12.75">
      <c r="J325" s="178"/>
      <c r="K325" s="196"/>
    </row>
    <row r="326" spans="10:11" ht="12.75">
      <c r="J326" s="178"/>
      <c r="K326" s="196"/>
    </row>
    <row r="327" spans="10:11" ht="12.75">
      <c r="J327" s="178"/>
      <c r="K327" s="196"/>
    </row>
    <row r="328" spans="10:11" ht="12.75">
      <c r="J328" s="178"/>
      <c r="K328" s="196"/>
    </row>
    <row r="329" spans="10:11" ht="12.75">
      <c r="J329" s="178"/>
      <c r="K329" s="196"/>
    </row>
    <row r="330" spans="10:11" ht="12.75">
      <c r="J330" s="178"/>
      <c r="K330" s="196"/>
    </row>
    <row r="331" spans="10:11" ht="12.75">
      <c r="J331" s="178"/>
      <c r="K331" s="196"/>
    </row>
    <row r="332" spans="10:11" ht="12.75">
      <c r="J332" s="178"/>
      <c r="K332" s="196"/>
    </row>
    <row r="333" spans="10:11" ht="12.75">
      <c r="J333" s="178"/>
      <c r="K333" s="196"/>
    </row>
    <row r="334" spans="10:11" ht="12.75">
      <c r="J334" s="178"/>
      <c r="K334" s="196"/>
    </row>
    <row r="335" spans="10:11" ht="12.75">
      <c r="J335" s="178"/>
      <c r="K335" s="196"/>
    </row>
    <row r="336" spans="10:11" ht="12.75">
      <c r="J336" s="178"/>
      <c r="K336" s="196"/>
    </row>
    <row r="337" spans="10:11" ht="12.75">
      <c r="J337" s="178"/>
      <c r="K337" s="196"/>
    </row>
    <row r="338" spans="10:11" ht="12.75">
      <c r="J338" s="178"/>
      <c r="K338" s="196"/>
    </row>
    <row r="339" spans="10:11" ht="12.75">
      <c r="J339" s="178"/>
      <c r="K339" s="196"/>
    </row>
    <row r="340" spans="10:11" ht="12.75">
      <c r="J340" s="178"/>
      <c r="K340" s="196"/>
    </row>
    <row r="341" spans="10:11" ht="12.75">
      <c r="J341" s="178"/>
      <c r="K341" s="196"/>
    </row>
    <row r="342" spans="10:11" ht="12.75">
      <c r="J342" s="178"/>
      <c r="K342" s="196"/>
    </row>
    <row r="343" spans="10:11" ht="12.75">
      <c r="J343" s="178"/>
      <c r="K343" s="196"/>
    </row>
    <row r="344" spans="10:11" ht="12.75">
      <c r="J344" s="178"/>
      <c r="K344" s="196"/>
    </row>
    <row r="345" spans="10:11" ht="12.75">
      <c r="J345" s="178"/>
      <c r="K345" s="196"/>
    </row>
    <row r="346" spans="10:11" ht="12.75">
      <c r="J346" s="178"/>
      <c r="K346" s="196"/>
    </row>
    <row r="347" spans="10:11" ht="12.75">
      <c r="J347" s="178"/>
      <c r="K347" s="196"/>
    </row>
    <row r="348" spans="10:11" ht="12.75">
      <c r="J348" s="178"/>
      <c r="K348" s="196"/>
    </row>
    <row r="349" spans="10:11" ht="12.75">
      <c r="J349" s="178"/>
      <c r="K349" s="196"/>
    </row>
    <row r="350" spans="10:11" ht="12.75">
      <c r="J350" s="178"/>
      <c r="K350" s="196"/>
    </row>
    <row r="351" spans="10:11" ht="12.75">
      <c r="J351" s="178"/>
      <c r="K351" s="196"/>
    </row>
    <row r="352" spans="10:11" ht="12.75">
      <c r="J352" s="178"/>
      <c r="K352" s="196"/>
    </row>
    <row r="353" spans="10:11" ht="12.75">
      <c r="J353" s="178"/>
      <c r="K353" s="196"/>
    </row>
    <row r="354" spans="10:11" ht="12.75">
      <c r="J354" s="178"/>
      <c r="K354" s="196"/>
    </row>
    <row r="355" spans="10:11" ht="12.75">
      <c r="J355" s="178"/>
      <c r="K355" s="196"/>
    </row>
    <row r="356" spans="10:11" ht="12.75">
      <c r="J356" s="178"/>
      <c r="K356" s="196"/>
    </row>
    <row r="357" spans="10:11" ht="12.75">
      <c r="J357" s="178"/>
      <c r="K357" s="196"/>
    </row>
    <row r="358" spans="10:11" ht="12.75">
      <c r="J358" s="178"/>
      <c r="K358" s="196"/>
    </row>
    <row r="359" spans="10:11" ht="12.75">
      <c r="J359" s="178"/>
      <c r="K359" s="196"/>
    </row>
    <row r="360" spans="10:11" ht="12.75">
      <c r="J360" s="178"/>
      <c r="K360" s="196"/>
    </row>
    <row r="361" spans="10:11" ht="12.75">
      <c r="J361" s="178"/>
      <c r="K361" s="196"/>
    </row>
    <row r="362" spans="10:11" ht="12.75">
      <c r="J362" s="178"/>
      <c r="K362" s="196"/>
    </row>
    <row r="363" spans="10:11" ht="12.75">
      <c r="J363" s="178"/>
      <c r="K363" s="196"/>
    </row>
    <row r="364" spans="10:11" ht="12.75">
      <c r="J364" s="178"/>
      <c r="K364" s="196"/>
    </row>
    <row r="365" spans="10:11" ht="12.75">
      <c r="J365" s="178"/>
      <c r="K365" s="196"/>
    </row>
    <row r="366" spans="10:11" ht="12.75">
      <c r="J366" s="178"/>
      <c r="K366" s="196"/>
    </row>
    <row r="367" spans="10:11" ht="12.75">
      <c r="J367" s="178"/>
      <c r="K367" s="196"/>
    </row>
    <row r="368" spans="10:11" ht="12.75">
      <c r="J368" s="178"/>
      <c r="K368" s="196"/>
    </row>
    <row r="369" spans="10:11" ht="12.75">
      <c r="J369" s="178"/>
      <c r="K369" s="196"/>
    </row>
    <row r="370" spans="10:11" ht="12.75">
      <c r="J370" s="178"/>
      <c r="K370" s="196"/>
    </row>
    <row r="371" spans="10:11" ht="12.75">
      <c r="J371" s="178"/>
      <c r="K371" s="196"/>
    </row>
    <row r="372" spans="10:11" ht="12.75">
      <c r="J372" s="178"/>
      <c r="K372" s="196"/>
    </row>
    <row r="373" spans="10:11" ht="12.75">
      <c r="J373" s="178"/>
      <c r="K373" s="196"/>
    </row>
    <row r="374" spans="10:11" ht="12.75">
      <c r="J374" s="178"/>
      <c r="K374" s="196"/>
    </row>
    <row r="375" spans="10:11" ht="12.75">
      <c r="J375" s="178"/>
      <c r="K375" s="196"/>
    </row>
    <row r="376" spans="10:11" ht="12.75">
      <c r="J376" s="178"/>
      <c r="K376" s="196"/>
    </row>
    <row r="377" spans="10:11" ht="12.75">
      <c r="J377" s="178"/>
      <c r="K377" s="196"/>
    </row>
    <row r="378" spans="10:11" ht="12.75">
      <c r="J378" s="178"/>
      <c r="K378" s="196"/>
    </row>
    <row r="379" spans="10:11" ht="12.75">
      <c r="J379" s="178"/>
      <c r="K379" s="196"/>
    </row>
    <row r="380" spans="10:11" ht="12.75">
      <c r="J380" s="178"/>
      <c r="K380" s="196"/>
    </row>
    <row r="381" spans="10:11" ht="12.75">
      <c r="J381" s="178"/>
      <c r="K381" s="196"/>
    </row>
    <row r="382" spans="10:11" ht="12.75">
      <c r="J382" s="178"/>
      <c r="K382" s="196"/>
    </row>
    <row r="383" spans="10:11" ht="12.75">
      <c r="J383" s="178"/>
      <c r="K383" s="196"/>
    </row>
    <row r="384" spans="10:11" ht="12.75">
      <c r="J384" s="178"/>
      <c r="K384" s="196"/>
    </row>
    <row r="385" spans="10:11" ht="12.75">
      <c r="J385" s="178"/>
      <c r="K385" s="196"/>
    </row>
    <row r="386" spans="10:11" ht="12.75">
      <c r="J386" s="178"/>
      <c r="K386" s="196"/>
    </row>
    <row r="387" spans="10:11" ht="12.75">
      <c r="J387" s="178"/>
      <c r="K387" s="196"/>
    </row>
    <row r="388" spans="10:11" ht="12.75">
      <c r="J388" s="178"/>
      <c r="K388" s="196"/>
    </row>
    <row r="389" spans="10:11" ht="12.75">
      <c r="J389" s="178"/>
      <c r="K389" s="196"/>
    </row>
    <row r="390" spans="10:11" ht="12.75">
      <c r="J390" s="178"/>
      <c r="K390" s="196"/>
    </row>
    <row r="391" spans="10:11" ht="12.75">
      <c r="J391" s="178"/>
      <c r="K391" s="196"/>
    </row>
    <row r="392" spans="10:11" ht="12.75">
      <c r="J392" s="178"/>
      <c r="K392" s="196"/>
    </row>
    <row r="393" spans="10:11" ht="12.75">
      <c r="J393" s="178"/>
      <c r="K393" s="196"/>
    </row>
    <row r="394" spans="10:11" ht="12.75">
      <c r="J394" s="178"/>
      <c r="K394" s="196"/>
    </row>
    <row r="395" spans="10:11" ht="12.75">
      <c r="J395" s="178"/>
      <c r="K395" s="196"/>
    </row>
    <row r="396" spans="10:11" ht="12.75">
      <c r="J396" s="178"/>
      <c r="K396" s="196"/>
    </row>
    <row r="397" spans="10:11" ht="12.75">
      <c r="J397" s="178"/>
      <c r="K397" s="196"/>
    </row>
    <row r="398" spans="10:11" ht="12.75">
      <c r="J398" s="178"/>
      <c r="K398" s="196"/>
    </row>
    <row r="399" spans="10:11" ht="12.75">
      <c r="J399" s="178"/>
      <c r="K399" s="196"/>
    </row>
    <row r="400" spans="10:11" ht="12.75">
      <c r="J400" s="178"/>
      <c r="K400" s="196"/>
    </row>
    <row r="401" spans="10:11" ht="12.75">
      <c r="J401" s="178"/>
      <c r="K401" s="196"/>
    </row>
    <row r="402" spans="10:11" ht="12.75">
      <c r="J402" s="178"/>
      <c r="K402" s="196"/>
    </row>
    <row r="403" spans="10:11" ht="12.75">
      <c r="J403" s="178"/>
      <c r="K403" s="196"/>
    </row>
    <row r="404" spans="10:11" ht="12.75">
      <c r="J404" s="178"/>
      <c r="K404" s="196"/>
    </row>
    <row r="405" spans="10:11" ht="12.75">
      <c r="J405" s="178"/>
      <c r="K405" s="196"/>
    </row>
    <row r="406" spans="10:11" ht="12.75">
      <c r="J406" s="178"/>
      <c r="K406" s="196"/>
    </row>
    <row r="407" spans="10:11" ht="12.75">
      <c r="J407" s="178"/>
      <c r="K407" s="196"/>
    </row>
    <row r="408" spans="10:11" ht="12.75">
      <c r="J408" s="178"/>
      <c r="K408" s="196"/>
    </row>
    <row r="409" spans="10:11" ht="12.75">
      <c r="J409" s="178"/>
      <c r="K409" s="196"/>
    </row>
    <row r="410" spans="10:11" ht="12.75">
      <c r="J410" s="178"/>
      <c r="K410" s="196"/>
    </row>
    <row r="411" spans="10:11" ht="12.75">
      <c r="J411" s="178"/>
      <c r="K411" s="196"/>
    </row>
    <row r="412" spans="10:11" ht="12.75">
      <c r="J412" s="178"/>
      <c r="K412" s="196"/>
    </row>
    <row r="413" spans="10:11" ht="12.75">
      <c r="J413" s="178"/>
      <c r="K413" s="196"/>
    </row>
    <row r="414" spans="10:11" ht="12.75">
      <c r="J414" s="178"/>
      <c r="K414" s="196"/>
    </row>
    <row r="415" spans="10:11" ht="12.75">
      <c r="J415" s="178"/>
      <c r="K415" s="196"/>
    </row>
    <row r="416" spans="10:11" ht="12.75">
      <c r="J416" s="178"/>
      <c r="K416" s="196"/>
    </row>
    <row r="417" spans="10:11" ht="12.75">
      <c r="J417" s="178"/>
      <c r="K417" s="196"/>
    </row>
    <row r="418" spans="10:11" ht="12.75">
      <c r="J418" s="178"/>
      <c r="K418" s="196"/>
    </row>
    <row r="419" spans="10:11" ht="12.75">
      <c r="J419" s="178"/>
      <c r="K419" s="196"/>
    </row>
    <row r="420" spans="10:11" ht="12.75">
      <c r="J420" s="178"/>
      <c r="K420" s="196"/>
    </row>
    <row r="421" spans="10:11" ht="12.75">
      <c r="J421" s="178"/>
      <c r="K421" s="196"/>
    </row>
    <row r="422" spans="10:11" ht="12.75">
      <c r="J422" s="178"/>
      <c r="K422" s="196"/>
    </row>
    <row r="423" spans="10:11" ht="12.75">
      <c r="J423" s="178"/>
      <c r="K423" s="196"/>
    </row>
    <row r="424" spans="10:11" ht="12.75">
      <c r="J424" s="178"/>
      <c r="K424" s="196"/>
    </row>
    <row r="425" spans="10:11" ht="12.75">
      <c r="J425" s="178"/>
      <c r="K425" s="196"/>
    </row>
    <row r="426" spans="10:11" ht="12.75">
      <c r="J426" s="178"/>
      <c r="K426" s="196"/>
    </row>
    <row r="427" spans="10:11" ht="12.75">
      <c r="J427" s="178"/>
      <c r="K427" s="196"/>
    </row>
    <row r="428" spans="10:11" ht="12.75">
      <c r="J428" s="178"/>
      <c r="K428" s="196"/>
    </row>
    <row r="429" spans="10:11" ht="12.75">
      <c r="J429" s="178"/>
      <c r="K429" s="196"/>
    </row>
    <row r="430" spans="10:11" ht="12.75">
      <c r="J430" s="178"/>
      <c r="K430" s="196"/>
    </row>
    <row r="431" spans="10:11" ht="12.75">
      <c r="J431" s="178"/>
      <c r="K431" s="196"/>
    </row>
    <row r="432" spans="10:11" ht="12.75">
      <c r="J432" s="178"/>
      <c r="K432" s="196"/>
    </row>
    <row r="433" spans="10:11" ht="12.75">
      <c r="J433" s="178"/>
      <c r="K433" s="196"/>
    </row>
    <row r="434" spans="10:11" ht="12.75">
      <c r="J434" s="178"/>
      <c r="K434" s="196"/>
    </row>
    <row r="435" spans="10:11" ht="12.75">
      <c r="J435" s="178"/>
      <c r="K435" s="196"/>
    </row>
    <row r="436" spans="10:11" ht="12.75">
      <c r="J436" s="178"/>
      <c r="K436" s="196"/>
    </row>
    <row r="437" spans="10:11" ht="12.75">
      <c r="J437" s="178"/>
      <c r="K437" s="196"/>
    </row>
    <row r="438" spans="10:11" ht="12.75">
      <c r="J438" s="178"/>
      <c r="K438" s="196"/>
    </row>
    <row r="439" spans="10:11" ht="12.75">
      <c r="J439" s="178"/>
      <c r="K439" s="196"/>
    </row>
    <row r="440" spans="10:11" ht="12.75">
      <c r="J440" s="178"/>
      <c r="K440" s="196"/>
    </row>
    <row r="441" spans="10:11" ht="12.75">
      <c r="J441" s="178"/>
      <c r="K441" s="196"/>
    </row>
    <row r="442" spans="10:11" ht="12.75">
      <c r="J442" s="178"/>
      <c r="K442" s="196"/>
    </row>
    <row r="443" spans="10:11" ht="12.75">
      <c r="J443" s="178"/>
      <c r="K443" s="196"/>
    </row>
    <row r="444" spans="10:11" ht="12.75">
      <c r="J444" s="178"/>
      <c r="K444" s="196"/>
    </row>
    <row r="445" spans="10:11" ht="12.75">
      <c r="J445" s="178"/>
      <c r="K445" s="196"/>
    </row>
    <row r="446" spans="10:11" ht="12.75">
      <c r="J446" s="178"/>
      <c r="K446" s="196"/>
    </row>
    <row r="447" spans="10:11" ht="12.75">
      <c r="J447" s="178"/>
      <c r="K447" s="196"/>
    </row>
    <row r="448" spans="10:11" ht="12.75">
      <c r="J448" s="178"/>
      <c r="K448" s="196"/>
    </row>
    <row r="449" spans="10:11" ht="12.75">
      <c r="J449" s="178"/>
      <c r="K449" s="196"/>
    </row>
    <row r="450" spans="10:11" ht="12.75">
      <c r="J450" s="178"/>
      <c r="K450" s="196"/>
    </row>
    <row r="451" spans="10:11" ht="12.75">
      <c r="J451" s="178"/>
      <c r="K451" s="196"/>
    </row>
    <row r="452" spans="10:11" ht="12.75">
      <c r="J452" s="178"/>
      <c r="K452" s="196"/>
    </row>
    <row r="453" spans="10:11" ht="12.75">
      <c r="J453" s="178"/>
      <c r="K453" s="196"/>
    </row>
    <row r="454" spans="10:11" ht="12.75">
      <c r="J454" s="178"/>
      <c r="K454" s="196"/>
    </row>
    <row r="455" spans="10:11" ht="12.75">
      <c r="J455" s="178"/>
      <c r="K455" s="196"/>
    </row>
    <row r="456" spans="10:11" ht="12.75">
      <c r="J456" s="178"/>
      <c r="K456" s="196"/>
    </row>
    <row r="457" spans="10:11" ht="12.75">
      <c r="J457" s="178"/>
      <c r="K457" s="196"/>
    </row>
    <row r="458" spans="10:11" ht="12.75">
      <c r="J458" s="178"/>
      <c r="K458" s="196"/>
    </row>
    <row r="459" spans="10:11" ht="12.75">
      <c r="J459" s="178"/>
      <c r="K459" s="196"/>
    </row>
    <row r="460" spans="10:11" ht="12.75">
      <c r="J460" s="178"/>
      <c r="K460" s="196"/>
    </row>
    <row r="461" spans="10:11" ht="12.75">
      <c r="J461" s="178"/>
      <c r="K461" s="196"/>
    </row>
    <row r="462" spans="10:11" ht="12.75">
      <c r="J462" s="178"/>
      <c r="K462" s="196"/>
    </row>
    <row r="463" spans="10:11" ht="12.75">
      <c r="J463" s="178"/>
      <c r="K463" s="196"/>
    </row>
    <row r="464" spans="10:11" ht="12.75">
      <c r="J464" s="178"/>
      <c r="K464" s="196"/>
    </row>
    <row r="465" spans="10:11" ht="12.75">
      <c r="J465" s="178"/>
      <c r="K465" s="196"/>
    </row>
    <row r="466" spans="10:11" ht="12.75">
      <c r="J466" s="178"/>
      <c r="K466" s="196"/>
    </row>
    <row r="467" spans="10:11" ht="12.75">
      <c r="J467" s="178"/>
      <c r="K467" s="196"/>
    </row>
    <row r="468" spans="10:11" ht="12.75">
      <c r="J468" s="178"/>
      <c r="K468" s="196"/>
    </row>
    <row r="469" spans="10:11" ht="12.75">
      <c r="J469" s="178"/>
      <c r="K469" s="196"/>
    </row>
    <row r="470" spans="10:11" ht="12.75">
      <c r="J470" s="178"/>
      <c r="K470" s="196"/>
    </row>
    <row r="471" spans="10:11" ht="12.75">
      <c r="J471" s="178"/>
      <c r="K471" s="196"/>
    </row>
    <row r="472" spans="10:11" ht="12.75">
      <c r="J472" s="178"/>
      <c r="K472" s="196"/>
    </row>
    <row r="473" spans="10:11" ht="12.75">
      <c r="J473" s="178"/>
      <c r="K473" s="196"/>
    </row>
    <row r="474" spans="10:11" ht="12.75">
      <c r="J474" s="178"/>
      <c r="K474" s="196"/>
    </row>
    <row r="475" spans="10:11" ht="12.75">
      <c r="J475" s="178"/>
      <c r="K475" s="196"/>
    </row>
    <row r="476" spans="10:11" ht="12.75">
      <c r="J476" s="178"/>
      <c r="K476" s="196"/>
    </row>
    <row r="477" spans="10:11" ht="12.75">
      <c r="J477" s="178"/>
      <c r="K477" s="196"/>
    </row>
    <row r="478" spans="10:11" ht="12.75">
      <c r="J478" s="178"/>
      <c r="K478" s="196"/>
    </row>
    <row r="479" spans="10:11" ht="12.75">
      <c r="J479" s="178"/>
      <c r="K479" s="196"/>
    </row>
    <row r="480" spans="10:11" ht="12.75">
      <c r="J480" s="178"/>
      <c r="K480" s="196"/>
    </row>
    <row r="481" spans="10:11" ht="12.75">
      <c r="J481" s="178"/>
      <c r="K481" s="196"/>
    </row>
    <row r="482" spans="10:11" ht="12.75">
      <c r="J482" s="178"/>
      <c r="K482" s="196"/>
    </row>
    <row r="483" spans="10:11" ht="12.75">
      <c r="J483" s="178"/>
      <c r="K483" s="196"/>
    </row>
    <row r="484" spans="10:11" ht="12.75">
      <c r="J484" s="178"/>
      <c r="K484" s="196"/>
    </row>
    <row r="485" spans="10:11" ht="12.75">
      <c r="J485" s="178"/>
      <c r="K485" s="196"/>
    </row>
    <row r="486" spans="10:11" ht="12.75">
      <c r="J486" s="178"/>
      <c r="K486" s="196"/>
    </row>
    <row r="487" spans="10:11" ht="12.75">
      <c r="J487" s="178"/>
      <c r="K487" s="196"/>
    </row>
    <row r="488" spans="10:11" ht="12.75">
      <c r="J488" s="178"/>
      <c r="K488" s="196"/>
    </row>
    <row r="489" spans="10:11" ht="12.75">
      <c r="J489" s="178"/>
      <c r="K489" s="196"/>
    </row>
    <row r="490" spans="10:11" ht="12.75">
      <c r="J490" s="178"/>
      <c r="K490" s="196"/>
    </row>
    <row r="491" spans="10:11" ht="12.75">
      <c r="J491" s="178"/>
      <c r="K491" s="196"/>
    </row>
    <row r="492" spans="10:11" ht="12.75">
      <c r="J492" s="178"/>
      <c r="K492" s="196"/>
    </row>
    <row r="493" spans="10:11" ht="12.75">
      <c r="J493" s="178"/>
      <c r="K493" s="196"/>
    </row>
    <row r="494" spans="10:11" ht="12.75">
      <c r="J494" s="178"/>
      <c r="K494" s="196"/>
    </row>
    <row r="495" spans="10:11" ht="12.75">
      <c r="J495" s="178"/>
      <c r="K495" s="196"/>
    </row>
    <row r="496" spans="10:11" ht="12.75">
      <c r="J496" s="178"/>
      <c r="K496" s="196"/>
    </row>
    <row r="497" spans="10:11" ht="12.75">
      <c r="J497" s="178"/>
      <c r="K497" s="196"/>
    </row>
    <row r="498" spans="10:11" ht="12.75">
      <c r="J498" s="178"/>
      <c r="K498" s="196"/>
    </row>
    <row r="499" spans="10:11" ht="12.75">
      <c r="J499" s="178"/>
      <c r="K499" s="196"/>
    </row>
    <row r="500" spans="10:11" ht="12.75">
      <c r="J500" s="178"/>
      <c r="K500" s="196"/>
    </row>
    <row r="501" spans="10:11" ht="12.75">
      <c r="J501" s="178"/>
      <c r="K501" s="196"/>
    </row>
    <row r="502" spans="10:11" ht="12.75">
      <c r="J502" s="178"/>
      <c r="K502" s="196"/>
    </row>
    <row r="503" spans="10:11" ht="12.75">
      <c r="J503" s="178"/>
      <c r="K503" s="196"/>
    </row>
    <row r="504" spans="10:11" ht="12.75">
      <c r="J504" s="178"/>
      <c r="K504" s="196"/>
    </row>
    <row r="505" spans="10:11" ht="12.75">
      <c r="J505" s="178"/>
      <c r="K505" s="196"/>
    </row>
    <row r="506" spans="10:11" ht="12.75">
      <c r="J506" s="178"/>
      <c r="K506" s="196"/>
    </row>
    <row r="507" spans="10:11" ht="12.75">
      <c r="J507" s="178"/>
      <c r="K507" s="196"/>
    </row>
    <row r="508" spans="10:11" ht="12.75">
      <c r="J508" s="178"/>
      <c r="K508" s="196"/>
    </row>
    <row r="509" spans="10:11" ht="12.75">
      <c r="J509" s="178"/>
      <c r="K509" s="196"/>
    </row>
    <row r="510" spans="10:11" ht="12.75">
      <c r="J510" s="178"/>
      <c r="K510" s="196"/>
    </row>
    <row r="511" spans="10:11" ht="12.75">
      <c r="J511" s="178"/>
      <c r="K511" s="196"/>
    </row>
    <row r="512" spans="10:11" ht="12.75">
      <c r="J512" s="178"/>
      <c r="K512" s="196"/>
    </row>
    <row r="513" spans="10:11" ht="12.75">
      <c r="J513" s="178"/>
      <c r="K513" s="196"/>
    </row>
    <row r="514" spans="10:11" ht="12.75">
      <c r="J514" s="178"/>
      <c r="K514" s="196"/>
    </row>
    <row r="515" spans="10:11" ht="12.75">
      <c r="J515" s="178"/>
      <c r="K515" s="196"/>
    </row>
    <row r="516" spans="10:11" ht="12.75">
      <c r="J516" s="178"/>
      <c r="K516" s="196"/>
    </row>
    <row r="517" spans="10:11" ht="12.75">
      <c r="J517" s="178"/>
      <c r="K517" s="196"/>
    </row>
    <row r="518" spans="10:11" ht="12.75">
      <c r="J518" s="178"/>
      <c r="K518" s="196"/>
    </row>
    <row r="519" spans="10:11" ht="12.75">
      <c r="J519" s="178"/>
      <c r="K519" s="196"/>
    </row>
    <row r="520" spans="10:11" ht="12.75">
      <c r="J520" s="178"/>
      <c r="K520" s="196"/>
    </row>
    <row r="521" spans="10:11" ht="12.75">
      <c r="J521" s="178"/>
      <c r="K521" s="196"/>
    </row>
    <row r="522" spans="10:11" ht="12.75">
      <c r="J522" s="178"/>
      <c r="K522" s="196"/>
    </row>
    <row r="523" spans="10:11" ht="12.75">
      <c r="J523" s="178"/>
      <c r="K523" s="196"/>
    </row>
    <row r="524" spans="10:11" ht="12.75">
      <c r="J524" s="178"/>
      <c r="K524" s="196"/>
    </row>
    <row r="525" spans="10:11" ht="12.75">
      <c r="J525" s="178"/>
      <c r="K525" s="196"/>
    </row>
    <row r="526" spans="10:11" ht="12.75">
      <c r="J526" s="178"/>
      <c r="K526" s="196"/>
    </row>
    <row r="527" spans="10:11" ht="12.75">
      <c r="J527" s="178"/>
      <c r="K527" s="196"/>
    </row>
    <row r="528" spans="10:11" ht="12.75">
      <c r="J528" s="178"/>
      <c r="K528" s="196"/>
    </row>
    <row r="529" spans="10:11" ht="12.75">
      <c r="J529" s="178"/>
      <c r="K529" s="196"/>
    </row>
    <row r="530" spans="10:11" ht="12.75">
      <c r="J530" s="178"/>
      <c r="K530" s="196"/>
    </row>
    <row r="531" spans="10:11" ht="12.75">
      <c r="J531" s="178"/>
      <c r="K531" s="196"/>
    </row>
    <row r="532" spans="10:11" ht="12.75">
      <c r="J532" s="178"/>
      <c r="K532" s="196"/>
    </row>
    <row r="533" spans="10:11" ht="12.75">
      <c r="J533" s="178"/>
      <c r="K533" s="196"/>
    </row>
    <row r="534" spans="10:11" ht="12.75">
      <c r="J534" s="178"/>
      <c r="K534" s="196"/>
    </row>
    <row r="535" spans="10:11" ht="12.75">
      <c r="J535" s="178"/>
      <c r="K535" s="196"/>
    </row>
    <row r="536" spans="10:11" ht="12.75">
      <c r="J536" s="178"/>
      <c r="K536" s="196"/>
    </row>
    <row r="537" spans="10:11" ht="12.75">
      <c r="J537" s="178"/>
      <c r="K537" s="196"/>
    </row>
    <row r="538" spans="10:11" ht="12.75">
      <c r="J538" s="178"/>
      <c r="K538" s="196"/>
    </row>
    <row r="539" spans="10:11" ht="12.75">
      <c r="J539" s="178"/>
      <c r="K539" s="196"/>
    </row>
    <row r="540" spans="10:11" ht="12.75">
      <c r="J540" s="178"/>
      <c r="K540" s="196"/>
    </row>
    <row r="541" spans="10:11" ht="12.75">
      <c r="J541" s="178"/>
      <c r="K541" s="196"/>
    </row>
    <row r="542" spans="10:11" ht="12.75">
      <c r="J542" s="178"/>
      <c r="K542" s="196"/>
    </row>
    <row r="543" spans="10:11" ht="12.75">
      <c r="J543" s="178"/>
      <c r="K543" s="196"/>
    </row>
    <row r="544" spans="10:11" ht="12.75">
      <c r="J544" s="178"/>
      <c r="K544" s="196"/>
    </row>
    <row r="545" spans="10:11" ht="12.75">
      <c r="J545" s="178"/>
      <c r="K545" s="196"/>
    </row>
    <row r="546" spans="10:11" ht="12.75">
      <c r="J546" s="178"/>
      <c r="K546" s="196"/>
    </row>
    <row r="547" spans="10:11" ht="12.75">
      <c r="J547" s="178"/>
      <c r="K547" s="196"/>
    </row>
    <row r="548" spans="10:11" ht="12.75">
      <c r="J548" s="178"/>
      <c r="K548" s="196"/>
    </row>
    <row r="549" spans="10:11" ht="12.75">
      <c r="J549" s="178"/>
      <c r="K549" s="196"/>
    </row>
    <row r="550" spans="10:11" ht="12.75">
      <c r="J550" s="178"/>
      <c r="K550" s="196"/>
    </row>
    <row r="551" spans="10:11" ht="12.75">
      <c r="J551" s="178"/>
      <c r="K551" s="196"/>
    </row>
    <row r="552" spans="10:11" ht="12.75">
      <c r="J552" s="178"/>
      <c r="K552" s="196"/>
    </row>
    <row r="553" spans="10:11" ht="12.75">
      <c r="J553" s="178"/>
      <c r="K553" s="196"/>
    </row>
    <row r="554" spans="10:11" ht="12.75">
      <c r="J554" s="178"/>
      <c r="K554" s="196"/>
    </row>
    <row r="555" spans="10:11" ht="12.75">
      <c r="J555" s="178"/>
      <c r="K555" s="196"/>
    </row>
    <row r="556" spans="10:11" ht="12.75">
      <c r="J556" s="178"/>
      <c r="K556" s="196"/>
    </row>
    <row r="557" spans="10:11" ht="12.75">
      <c r="J557" s="178"/>
      <c r="K557" s="196"/>
    </row>
    <row r="558" spans="10:11" ht="12.75">
      <c r="J558" s="178"/>
      <c r="K558" s="196"/>
    </row>
    <row r="559" spans="10:11" ht="12.75">
      <c r="J559" s="178"/>
      <c r="K559" s="196"/>
    </row>
    <row r="560" spans="10:11" ht="12.75">
      <c r="J560" s="178"/>
      <c r="K560" s="196"/>
    </row>
    <row r="561" spans="10:11" ht="12.75">
      <c r="J561" s="178"/>
      <c r="K561" s="196"/>
    </row>
    <row r="562" spans="10:11" ht="12.75">
      <c r="J562" s="178"/>
      <c r="K562" s="196"/>
    </row>
    <row r="563" spans="10:11" ht="12.75">
      <c r="J563" s="178"/>
      <c r="K563" s="196"/>
    </row>
    <row r="564" spans="10:11" ht="12.75">
      <c r="J564" s="178"/>
      <c r="K564" s="196"/>
    </row>
    <row r="565" spans="10:11" ht="12.75">
      <c r="J565" s="178"/>
      <c r="K565" s="196"/>
    </row>
    <row r="566" spans="10:11" ht="12.75">
      <c r="J566" s="178"/>
      <c r="K566" s="196"/>
    </row>
    <row r="567" spans="10:11" ht="12.75">
      <c r="J567" s="178"/>
      <c r="K567" s="196"/>
    </row>
    <row r="568" spans="10:11" ht="12.75">
      <c r="J568" s="178"/>
      <c r="K568" s="196"/>
    </row>
    <row r="569" spans="10:11" ht="12.75">
      <c r="J569" s="178"/>
      <c r="K569" s="196"/>
    </row>
    <row r="570" spans="10:11" ht="12.75">
      <c r="J570" s="178"/>
      <c r="K570" s="196"/>
    </row>
    <row r="571" spans="10:11" ht="12.75">
      <c r="J571" s="178"/>
      <c r="K571" s="196"/>
    </row>
    <row r="572" spans="10:11" ht="12.75">
      <c r="J572" s="178"/>
      <c r="K572" s="196"/>
    </row>
    <row r="573" spans="10:11" ht="12.75">
      <c r="J573" s="178"/>
      <c r="K573" s="196"/>
    </row>
    <row r="574" spans="10:11" ht="12.75">
      <c r="J574" s="178"/>
      <c r="K574" s="196"/>
    </row>
    <row r="575" spans="10:11" ht="12.75">
      <c r="J575" s="178"/>
      <c r="K575" s="196"/>
    </row>
    <row r="576" spans="10:11" ht="12.75">
      <c r="J576" s="178"/>
      <c r="K576" s="196"/>
    </row>
    <row r="577" spans="10:11" ht="12.75">
      <c r="J577" s="178"/>
      <c r="K577" s="196"/>
    </row>
    <row r="578" spans="10:11" ht="12.75">
      <c r="J578" s="178"/>
      <c r="K578" s="196"/>
    </row>
    <row r="579" spans="10:11" ht="12.75">
      <c r="J579" s="178"/>
      <c r="K579" s="196"/>
    </row>
    <row r="580" spans="10:11" ht="12.75">
      <c r="J580" s="178"/>
      <c r="K580" s="196"/>
    </row>
    <row r="581" spans="10:11" ht="12.75">
      <c r="J581" s="178"/>
      <c r="K581" s="196"/>
    </row>
    <row r="582" spans="10:11" ht="12.75">
      <c r="J582" s="178"/>
      <c r="K582" s="196"/>
    </row>
    <row r="583" spans="10:11" ht="12.75">
      <c r="J583" s="178"/>
      <c r="K583" s="196"/>
    </row>
    <row r="584" spans="10:11" ht="12.75">
      <c r="J584" s="178"/>
      <c r="K584" s="196"/>
    </row>
    <row r="585" spans="10:11" ht="12.75">
      <c r="J585" s="178"/>
      <c r="K585" s="196"/>
    </row>
    <row r="586" spans="10:11" ht="12.75">
      <c r="J586" s="178"/>
      <c r="K586" s="196"/>
    </row>
    <row r="587" spans="10:11" ht="12.75">
      <c r="J587" s="178"/>
      <c r="K587" s="196"/>
    </row>
    <row r="588" spans="10:11" ht="12.75">
      <c r="J588" s="178"/>
      <c r="K588" s="196"/>
    </row>
    <row r="589" spans="10:11" ht="12.75">
      <c r="J589" s="178"/>
      <c r="K589" s="196"/>
    </row>
    <row r="590" spans="10:11" ht="12.75">
      <c r="J590" s="178"/>
      <c r="K590" s="196"/>
    </row>
    <row r="591" spans="10:11" ht="12.75">
      <c r="J591" s="178"/>
      <c r="K591" s="196"/>
    </row>
    <row r="592" spans="10:11" ht="12.75">
      <c r="J592" s="178"/>
      <c r="K592" s="196"/>
    </row>
    <row r="593" spans="10:11" ht="12.75">
      <c r="J593" s="178"/>
      <c r="K593" s="196"/>
    </row>
    <row r="594" spans="10:11" ht="12.75">
      <c r="J594" s="178"/>
      <c r="K594" s="196"/>
    </row>
    <row r="595" spans="10:11" ht="12.75">
      <c r="J595" s="178"/>
      <c r="K595" s="196"/>
    </row>
    <row r="596" spans="10:11" ht="12.75">
      <c r="J596" s="178"/>
      <c r="K596" s="196"/>
    </row>
    <row r="597" spans="10:11" ht="12.75">
      <c r="J597" s="178"/>
      <c r="K597" s="196"/>
    </row>
    <row r="598" spans="10:11" ht="12.75">
      <c r="J598" s="178"/>
      <c r="K598" s="196"/>
    </row>
    <row r="599" spans="10:11" ht="12.75">
      <c r="J599" s="178"/>
      <c r="K599" s="196"/>
    </row>
    <row r="600" spans="10:11" ht="12.75">
      <c r="J600" s="178"/>
      <c r="K600" s="196"/>
    </row>
    <row r="601" spans="10:11" ht="12.75">
      <c r="J601" s="178"/>
      <c r="K601" s="196"/>
    </row>
    <row r="602" spans="10:11" ht="12.75">
      <c r="J602" s="178"/>
      <c r="K602" s="196"/>
    </row>
    <row r="603" spans="10:11" ht="12.75">
      <c r="J603" s="178"/>
      <c r="K603" s="196"/>
    </row>
    <row r="604" spans="10:11" ht="12.75">
      <c r="J604" s="178"/>
      <c r="K604" s="196"/>
    </row>
    <row r="605" spans="10:11" ht="12.75">
      <c r="J605" s="178"/>
      <c r="K605" s="196"/>
    </row>
    <row r="606" spans="10:11" ht="12.75">
      <c r="J606" s="178"/>
      <c r="K606" s="196"/>
    </row>
    <row r="607" spans="10:11" ht="12.75">
      <c r="J607" s="178"/>
      <c r="K607" s="196"/>
    </row>
    <row r="608" spans="10:11" ht="12.75">
      <c r="J608" s="178"/>
      <c r="K608" s="196"/>
    </row>
    <row r="609" spans="10:11" ht="12.75">
      <c r="J609" s="178"/>
      <c r="K609" s="196"/>
    </row>
    <row r="610" spans="10:11" ht="12.75">
      <c r="J610" s="178"/>
      <c r="K610" s="196"/>
    </row>
    <row r="611" spans="10:11" ht="12.75">
      <c r="J611" s="178"/>
      <c r="K611" s="196"/>
    </row>
    <row r="612" spans="10:11" ht="12.75">
      <c r="J612" s="178"/>
      <c r="K612" s="196"/>
    </row>
    <row r="613" spans="10:11" ht="12.75">
      <c r="J613" s="178"/>
      <c r="K613" s="196"/>
    </row>
    <row r="614" spans="10:11" ht="12.75">
      <c r="J614" s="178"/>
      <c r="K614" s="196"/>
    </row>
    <row r="615" spans="10:11" ht="12.75">
      <c r="J615" s="178"/>
      <c r="K615" s="196"/>
    </row>
    <row r="616" spans="10:11" ht="12.75">
      <c r="J616" s="178"/>
      <c r="K616" s="196"/>
    </row>
    <row r="617" spans="10:11" ht="12.75">
      <c r="J617" s="178"/>
      <c r="K617" s="196"/>
    </row>
    <row r="618" spans="10:11" ht="12.75">
      <c r="J618" s="178"/>
      <c r="K618" s="196"/>
    </row>
    <row r="619" spans="10:11" ht="12.75">
      <c r="J619" s="178"/>
      <c r="K619" s="196"/>
    </row>
    <row r="620" spans="10:11" ht="12.75">
      <c r="J620" s="178"/>
      <c r="K620" s="196"/>
    </row>
    <row r="621" spans="10:11" ht="12.75">
      <c r="J621" s="178"/>
      <c r="K621" s="196"/>
    </row>
    <row r="622" spans="10:11" ht="12.75">
      <c r="J622" s="178"/>
      <c r="K622" s="196"/>
    </row>
    <row r="623" spans="10:11" ht="12.75">
      <c r="J623" s="178"/>
      <c r="K623" s="196"/>
    </row>
    <row r="624" spans="10:11" ht="12.75">
      <c r="J624" s="178"/>
      <c r="K624" s="196"/>
    </row>
    <row r="625" spans="10:11" ht="12.75">
      <c r="J625" s="178"/>
      <c r="K625" s="196"/>
    </row>
    <row r="626" spans="10:11" ht="12.75">
      <c r="J626" s="178"/>
      <c r="K626" s="196"/>
    </row>
    <row r="627" spans="10:11" ht="12.75">
      <c r="J627" s="178"/>
      <c r="K627" s="196"/>
    </row>
    <row r="628" spans="10:11" ht="12.75">
      <c r="J628" s="178"/>
      <c r="K628" s="196"/>
    </row>
    <row r="629" spans="10:11" ht="12.75">
      <c r="J629" s="178"/>
      <c r="K629" s="196"/>
    </row>
    <row r="630" spans="10:11" ht="12.75">
      <c r="J630" s="178"/>
      <c r="K630" s="196"/>
    </row>
    <row r="631" spans="10:11" ht="12.75">
      <c r="J631" s="178"/>
      <c r="K631" s="196"/>
    </row>
    <row r="632" spans="10:11" ht="12.75">
      <c r="J632" s="178"/>
      <c r="K632" s="196"/>
    </row>
    <row r="633" spans="10:11" ht="12.75">
      <c r="J633" s="178"/>
      <c r="K633" s="196"/>
    </row>
    <row r="634" spans="10:11" ht="12.75">
      <c r="J634" s="178"/>
      <c r="K634" s="196"/>
    </row>
    <row r="635" spans="10:11" ht="12.75">
      <c r="J635" s="178"/>
      <c r="K635" s="196"/>
    </row>
    <row r="636" spans="10:11" ht="12.75">
      <c r="J636" s="178"/>
      <c r="K636" s="196"/>
    </row>
    <row r="637" spans="10:11" ht="12.75">
      <c r="J637" s="178"/>
      <c r="K637" s="196"/>
    </row>
    <row r="638" spans="10:11" ht="12.75">
      <c r="J638" s="178"/>
      <c r="K638" s="196"/>
    </row>
    <row r="639" spans="10:11" ht="12.75">
      <c r="J639" s="178"/>
      <c r="K639" s="196"/>
    </row>
    <row r="640" spans="10:11" ht="12.75">
      <c r="J640" s="178"/>
      <c r="K640" s="196"/>
    </row>
    <row r="641" spans="10:11" ht="12.75">
      <c r="J641" s="178"/>
      <c r="K641" s="196"/>
    </row>
    <row r="642" spans="10:11" ht="12.75">
      <c r="J642" s="178"/>
      <c r="K642" s="196"/>
    </row>
    <row r="643" spans="10:11" ht="12.75">
      <c r="J643" s="178"/>
      <c r="K643" s="196"/>
    </row>
    <row r="644" spans="10:11" ht="12.75">
      <c r="J644" s="178"/>
      <c r="K644" s="196"/>
    </row>
    <row r="645" spans="10:11" ht="12.75">
      <c r="J645" s="178"/>
      <c r="K645" s="196"/>
    </row>
    <row r="646" spans="10:11" ht="12.75">
      <c r="J646" s="178"/>
      <c r="K646" s="196"/>
    </row>
    <row r="647" spans="10:11" ht="12.75">
      <c r="J647" s="178"/>
      <c r="K647" s="196"/>
    </row>
    <row r="648" spans="10:11" ht="12.75">
      <c r="J648" s="178"/>
      <c r="K648" s="196"/>
    </row>
    <row r="649" spans="10:11" ht="12.75">
      <c r="J649" s="178"/>
      <c r="K649" s="196"/>
    </row>
    <row r="650" spans="10:11" ht="12.75">
      <c r="J650" s="178"/>
      <c r="K650" s="196"/>
    </row>
    <row r="651" spans="10:11" ht="12.75">
      <c r="J651" s="178"/>
      <c r="K651" s="196"/>
    </row>
    <row r="652" spans="10:11" ht="12.75">
      <c r="J652" s="178"/>
      <c r="K652" s="196"/>
    </row>
    <row r="653" spans="10:11" ht="12.75">
      <c r="J653" s="178"/>
      <c r="K653" s="196"/>
    </row>
    <row r="654" spans="10:11" ht="12.75">
      <c r="J654" s="178"/>
      <c r="K654" s="196"/>
    </row>
    <row r="655" spans="10:11" ht="12.75">
      <c r="J655" s="178"/>
      <c r="K655" s="196"/>
    </row>
    <row r="656" spans="10:11" ht="12.75">
      <c r="J656" s="178"/>
      <c r="K656" s="196"/>
    </row>
    <row r="657" spans="10:11" ht="12.75">
      <c r="J657" s="178"/>
      <c r="K657" s="196"/>
    </row>
    <row r="658" spans="10:11" ht="12.75">
      <c r="J658" s="178"/>
      <c r="K658" s="196"/>
    </row>
    <row r="659" spans="10:11" ht="12.75">
      <c r="J659" s="178"/>
      <c r="K659" s="196"/>
    </row>
    <row r="660" spans="10:11" ht="12.75">
      <c r="J660" s="178"/>
      <c r="K660" s="196"/>
    </row>
    <row r="661" spans="10:11" ht="12.75">
      <c r="J661" s="178"/>
      <c r="K661" s="196"/>
    </row>
    <row r="662" spans="10:11" ht="12.75">
      <c r="J662" s="178"/>
      <c r="K662" s="196"/>
    </row>
    <row r="663" spans="10:11" ht="12.75">
      <c r="J663" s="178"/>
      <c r="K663" s="196"/>
    </row>
    <row r="664" spans="10:11" ht="12.75">
      <c r="J664" s="178"/>
      <c r="K664" s="196"/>
    </row>
    <row r="665" spans="10:11" ht="12.75">
      <c r="J665" s="178"/>
      <c r="K665" s="196"/>
    </row>
    <row r="666" spans="10:11" ht="12.75">
      <c r="J666" s="178"/>
      <c r="K666" s="196"/>
    </row>
    <row r="667" spans="10:11" ht="12.75">
      <c r="J667" s="178"/>
      <c r="K667" s="196"/>
    </row>
    <row r="668" spans="10:11" ht="12.75">
      <c r="J668" s="178"/>
      <c r="K668" s="196"/>
    </row>
    <row r="669" spans="10:11" ht="12.75">
      <c r="J669" s="178"/>
      <c r="K669" s="196"/>
    </row>
    <row r="670" spans="10:11" ht="12.75">
      <c r="J670" s="178"/>
      <c r="K670" s="196"/>
    </row>
    <row r="671" spans="10:11" ht="12.75">
      <c r="J671" s="178"/>
      <c r="K671" s="196"/>
    </row>
    <row r="672" spans="10:11" ht="12.75">
      <c r="J672" s="178"/>
      <c r="K672" s="196"/>
    </row>
    <row r="673" spans="10:11" ht="12.75">
      <c r="J673" s="178"/>
      <c r="K673" s="196"/>
    </row>
    <row r="674" spans="10:11" ht="12.75">
      <c r="J674" s="178"/>
      <c r="K674" s="196"/>
    </row>
    <row r="675" spans="10:11" ht="12.75">
      <c r="J675" s="178"/>
      <c r="K675" s="196"/>
    </row>
    <row r="676" spans="10:11" ht="12.75">
      <c r="J676" s="178"/>
      <c r="K676" s="196"/>
    </row>
    <row r="677" spans="10:11" ht="12.75">
      <c r="J677" s="178"/>
      <c r="K677" s="196"/>
    </row>
    <row r="678" spans="10:11" ht="12.75">
      <c r="J678" s="178"/>
      <c r="K678" s="196"/>
    </row>
    <row r="679" spans="10:11" ht="12.75">
      <c r="J679" s="178"/>
      <c r="K679" s="196"/>
    </row>
    <row r="680" spans="10:11" ht="12.75">
      <c r="J680" s="178"/>
      <c r="K680" s="196"/>
    </row>
    <row r="681" spans="10:11" ht="12.75">
      <c r="J681" s="178"/>
      <c r="K681" s="196"/>
    </row>
    <row r="682" spans="10:11" ht="12.75">
      <c r="J682" s="178"/>
      <c r="K682" s="196"/>
    </row>
    <row r="683" spans="10:11" ht="12.75">
      <c r="J683" s="178"/>
      <c r="K683" s="196"/>
    </row>
    <row r="684" spans="10:11" ht="12.75">
      <c r="J684" s="178"/>
      <c r="K684" s="196"/>
    </row>
    <row r="685" spans="10:11" ht="12.75">
      <c r="J685" s="178"/>
      <c r="K685" s="196"/>
    </row>
    <row r="686" spans="10:11" ht="12.75">
      <c r="J686" s="178"/>
      <c r="K686" s="196"/>
    </row>
    <row r="687" spans="10:11" ht="12.75">
      <c r="J687" s="178"/>
      <c r="K687" s="196"/>
    </row>
    <row r="688" spans="10:11" ht="12.75">
      <c r="J688" s="178"/>
      <c r="K688" s="196"/>
    </row>
    <row r="689" spans="10:11" ht="12.75">
      <c r="J689" s="178"/>
      <c r="K689" s="196"/>
    </row>
    <row r="690" spans="10:11" ht="12.75">
      <c r="J690" s="178"/>
      <c r="K690" s="196"/>
    </row>
    <row r="691" spans="10:11" ht="12.75">
      <c r="J691" s="178"/>
      <c r="K691" s="196"/>
    </row>
    <row r="692" spans="10:11" ht="12.75">
      <c r="J692" s="178"/>
      <c r="K692" s="196"/>
    </row>
    <row r="693" spans="10:11" ht="12.75">
      <c r="J693" s="178"/>
      <c r="K693" s="196"/>
    </row>
    <row r="694" spans="10:11" ht="12.75">
      <c r="J694" s="178"/>
      <c r="K694" s="196"/>
    </row>
    <row r="695" spans="10:11" ht="12.75">
      <c r="J695" s="178"/>
      <c r="K695" s="196"/>
    </row>
    <row r="696" spans="10:11" ht="12.75">
      <c r="J696" s="178"/>
      <c r="K696" s="196"/>
    </row>
    <row r="697" spans="10:11" ht="12.75">
      <c r="J697" s="178"/>
      <c r="K697" s="196"/>
    </row>
    <row r="698" spans="10:11" ht="12.75">
      <c r="J698" s="178"/>
      <c r="K698" s="196"/>
    </row>
    <row r="699" spans="10:11" ht="12.75">
      <c r="J699" s="178"/>
      <c r="K699" s="196"/>
    </row>
    <row r="700" spans="10:11" ht="12.75">
      <c r="J700" s="178"/>
      <c r="K700" s="196"/>
    </row>
    <row r="701" spans="10:11" ht="12.75">
      <c r="J701" s="178"/>
      <c r="K701" s="196"/>
    </row>
    <row r="702" spans="10:11" ht="12.75">
      <c r="J702" s="178"/>
      <c r="K702" s="196"/>
    </row>
    <row r="703" spans="10:11" ht="12.75">
      <c r="J703" s="178"/>
      <c r="K703" s="196"/>
    </row>
    <row r="704" spans="10:11" ht="12.75">
      <c r="J704" s="178"/>
      <c r="K704" s="196"/>
    </row>
    <row r="705" spans="10:11" ht="12.75">
      <c r="J705" s="178"/>
      <c r="K705" s="196"/>
    </row>
    <row r="706" spans="10:11" ht="12.75">
      <c r="J706" s="178"/>
      <c r="K706" s="196"/>
    </row>
    <row r="707" spans="10:11" ht="12.75">
      <c r="J707" s="178"/>
      <c r="K707" s="196"/>
    </row>
    <row r="708" spans="10:11" ht="12.75">
      <c r="J708" s="178"/>
      <c r="K708" s="196"/>
    </row>
    <row r="709" spans="10:11" ht="12.75">
      <c r="J709" s="178"/>
      <c r="K709" s="196"/>
    </row>
    <row r="710" spans="10:11" ht="12.75">
      <c r="J710" s="178"/>
      <c r="K710" s="196"/>
    </row>
    <row r="711" spans="10:11" ht="12.75">
      <c r="J711" s="178"/>
      <c r="K711" s="196"/>
    </row>
    <row r="712" spans="10:11" ht="12.75">
      <c r="J712" s="178"/>
      <c r="K712" s="196"/>
    </row>
    <row r="713" spans="10:11" ht="12.75">
      <c r="J713" s="178"/>
      <c r="K713" s="196"/>
    </row>
    <row r="714" spans="10:11" ht="12.75">
      <c r="J714" s="178"/>
      <c r="K714" s="196"/>
    </row>
    <row r="715" spans="10:11" ht="12.75">
      <c r="J715" s="178"/>
      <c r="K715" s="196"/>
    </row>
    <row r="716" spans="10:11" ht="12.75">
      <c r="J716" s="178"/>
      <c r="K716" s="196"/>
    </row>
    <row r="717" spans="10:11" ht="12.75">
      <c r="J717" s="178"/>
      <c r="K717" s="196"/>
    </row>
    <row r="718" spans="10:11" ht="12.75">
      <c r="J718" s="178"/>
      <c r="K718" s="196"/>
    </row>
    <row r="719" spans="10:11" ht="12.75">
      <c r="J719" s="178"/>
      <c r="K719" s="196"/>
    </row>
    <row r="720" spans="10:11" ht="12.75">
      <c r="J720" s="178"/>
      <c r="K720" s="196"/>
    </row>
    <row r="721" spans="10:11" ht="12.75">
      <c r="J721" s="178"/>
      <c r="K721" s="196"/>
    </row>
    <row r="722" spans="10:11" ht="12.75">
      <c r="J722" s="178"/>
      <c r="K722" s="196"/>
    </row>
    <row r="723" spans="10:11" ht="12.75">
      <c r="J723" s="178"/>
      <c r="K723" s="196"/>
    </row>
    <row r="724" spans="10:11" ht="12.75">
      <c r="J724" s="178"/>
      <c r="K724" s="196"/>
    </row>
    <row r="725" spans="10:11" ht="12.75">
      <c r="J725" s="178"/>
      <c r="K725" s="196"/>
    </row>
    <row r="726" spans="10:11" ht="12.75">
      <c r="J726" s="178"/>
      <c r="K726" s="196"/>
    </row>
    <row r="727" spans="10:11" ht="12.75">
      <c r="J727" s="178"/>
      <c r="K727" s="196"/>
    </row>
    <row r="728" spans="10:11" ht="12.75">
      <c r="J728" s="178"/>
      <c r="K728" s="196"/>
    </row>
    <row r="729" spans="10:11" ht="12.75">
      <c r="J729" s="178"/>
      <c r="K729" s="196"/>
    </row>
    <row r="730" spans="10:11" ht="12.75">
      <c r="J730" s="178"/>
      <c r="K730" s="196"/>
    </row>
    <row r="731" spans="10:11" ht="12.75">
      <c r="J731" s="178"/>
      <c r="K731" s="196"/>
    </row>
    <row r="732" spans="10:11" ht="12.75">
      <c r="J732" s="178"/>
      <c r="K732" s="196"/>
    </row>
    <row r="733" spans="10:11" ht="12.75">
      <c r="J733" s="178"/>
      <c r="K733" s="196"/>
    </row>
    <row r="734" spans="10:11" ht="12.75">
      <c r="J734" s="178"/>
      <c r="K734" s="196"/>
    </row>
    <row r="735" spans="10:11" ht="12.75">
      <c r="J735" s="178"/>
      <c r="K735" s="196"/>
    </row>
    <row r="736" spans="10:11" ht="12.75">
      <c r="J736" s="178"/>
      <c r="K736" s="196"/>
    </row>
    <row r="737" spans="10:11" ht="12.75">
      <c r="J737" s="178"/>
      <c r="K737" s="196"/>
    </row>
    <row r="738" spans="10:11" ht="12.75">
      <c r="J738" s="178"/>
      <c r="K738" s="196"/>
    </row>
    <row r="739" spans="10:11" ht="12.75">
      <c r="J739" s="178"/>
      <c r="K739" s="196"/>
    </row>
    <row r="740" spans="10:11" ht="12.75">
      <c r="J740" s="178"/>
      <c r="K740" s="196"/>
    </row>
    <row r="741" spans="10:11" ht="12.75">
      <c r="J741" s="178"/>
      <c r="K741" s="196"/>
    </row>
    <row r="742" spans="10:11" ht="12.75">
      <c r="J742" s="178"/>
      <c r="K742" s="196"/>
    </row>
    <row r="743" spans="10:11" ht="12.75">
      <c r="J743" s="178"/>
      <c r="K743" s="196"/>
    </row>
    <row r="744" spans="10:11" ht="12.75">
      <c r="J744" s="178"/>
      <c r="K744" s="196"/>
    </row>
    <row r="745" spans="10:11" ht="12.75">
      <c r="J745" s="178"/>
      <c r="K745" s="196"/>
    </row>
    <row r="746" spans="10:11" ht="12.75">
      <c r="J746" s="178"/>
      <c r="K746" s="196"/>
    </row>
    <row r="747" spans="10:11" ht="12.75">
      <c r="J747" s="178"/>
      <c r="K747" s="196"/>
    </row>
    <row r="748" spans="10:11" ht="12.75">
      <c r="J748" s="178"/>
      <c r="K748" s="196"/>
    </row>
    <row r="749" spans="10:11" ht="12.75">
      <c r="J749" s="178"/>
      <c r="K749" s="196"/>
    </row>
    <row r="750" spans="10:11" ht="12.75">
      <c r="J750" s="178"/>
      <c r="K750" s="196"/>
    </row>
    <row r="751" spans="10:11" ht="12.75">
      <c r="J751" s="178"/>
      <c r="K751" s="196"/>
    </row>
    <row r="752" spans="10:11" ht="12.75">
      <c r="J752" s="178"/>
      <c r="K752" s="196"/>
    </row>
    <row r="753" spans="10:11" ht="12.75">
      <c r="J753" s="178"/>
      <c r="K753" s="196"/>
    </row>
    <row r="754" spans="10:11" ht="12.75">
      <c r="J754" s="178"/>
      <c r="K754" s="196"/>
    </row>
    <row r="755" spans="10:11" ht="12.75">
      <c r="J755" s="178"/>
      <c r="K755" s="196"/>
    </row>
    <row r="756" spans="10:11" ht="12.75">
      <c r="J756" s="178"/>
      <c r="K756" s="196"/>
    </row>
    <row r="757" spans="10:11" ht="12.75">
      <c r="J757" s="178"/>
      <c r="K757" s="196"/>
    </row>
    <row r="758" spans="10:11" ht="12.75">
      <c r="J758" s="178"/>
      <c r="K758" s="196"/>
    </row>
    <row r="759" spans="10:11" ht="12.75">
      <c r="J759" s="178"/>
      <c r="K759" s="196"/>
    </row>
    <row r="760" spans="10:11" ht="12.75">
      <c r="J760" s="178"/>
      <c r="K760" s="196"/>
    </row>
    <row r="761" spans="10:11" ht="12.75">
      <c r="J761" s="178"/>
      <c r="K761" s="196"/>
    </row>
    <row r="762" spans="10:11" ht="12.75">
      <c r="J762" s="178"/>
      <c r="K762" s="196"/>
    </row>
    <row r="763" spans="10:11" ht="12.75">
      <c r="J763" s="178"/>
      <c r="K763" s="196"/>
    </row>
    <row r="764" spans="10:11" ht="12.75">
      <c r="J764" s="178"/>
      <c r="K764" s="196"/>
    </row>
    <row r="765" spans="10:11" ht="12.75">
      <c r="J765" s="178"/>
      <c r="K765" s="196"/>
    </row>
    <row r="766" spans="10:11" ht="12.75">
      <c r="J766" s="178"/>
      <c r="K766" s="196"/>
    </row>
    <row r="767" spans="10:11" ht="12.75">
      <c r="J767" s="178"/>
      <c r="K767" s="196"/>
    </row>
    <row r="768" spans="10:11" ht="12.75">
      <c r="J768" s="178"/>
      <c r="K768" s="196"/>
    </row>
    <row r="769" spans="10:11" ht="12.75">
      <c r="J769" s="178"/>
      <c r="K769" s="196"/>
    </row>
    <row r="770" spans="10:11" ht="12.75">
      <c r="J770" s="178"/>
      <c r="K770" s="196"/>
    </row>
    <row r="771" spans="10:11" ht="12.75">
      <c r="J771" s="178"/>
      <c r="K771" s="196"/>
    </row>
    <row r="772" spans="10:11" ht="12.75">
      <c r="J772" s="178"/>
      <c r="K772" s="196"/>
    </row>
    <row r="773" spans="10:11" ht="12.75">
      <c r="J773" s="178"/>
      <c r="K773" s="196"/>
    </row>
    <row r="774" spans="10:11" ht="12.75">
      <c r="J774" s="178"/>
      <c r="K774" s="196"/>
    </row>
    <row r="775" spans="10:11" ht="12.75">
      <c r="J775" s="178"/>
      <c r="K775" s="196"/>
    </row>
    <row r="776" spans="10:11" ht="12.75">
      <c r="J776" s="178"/>
      <c r="K776" s="196"/>
    </row>
    <row r="777" spans="10:11" ht="12.75">
      <c r="J777" s="178"/>
      <c r="K777" s="196"/>
    </row>
    <row r="778" spans="10:11" ht="12.75">
      <c r="J778" s="178"/>
      <c r="K778" s="196"/>
    </row>
    <row r="779" spans="10:11" ht="12.75">
      <c r="J779" s="178"/>
      <c r="K779" s="196"/>
    </row>
    <row r="780" spans="10:11" ht="12.75">
      <c r="J780" s="178"/>
      <c r="K780" s="196"/>
    </row>
    <row r="781" spans="10:11" ht="12.75">
      <c r="J781" s="178"/>
      <c r="K781" s="196"/>
    </row>
    <row r="782" spans="10:11" ht="12.75">
      <c r="J782" s="178"/>
      <c r="K782" s="196"/>
    </row>
    <row r="783" spans="10:11" ht="12.75">
      <c r="J783" s="178"/>
      <c r="K783" s="196"/>
    </row>
    <row r="784" spans="10:11" ht="12.75">
      <c r="J784" s="178"/>
      <c r="K784" s="196"/>
    </row>
    <row r="785" spans="10:11" ht="12.75">
      <c r="J785" s="178"/>
      <c r="K785" s="196"/>
    </row>
    <row r="786" spans="10:11" ht="12.75">
      <c r="J786" s="178"/>
      <c r="K786" s="196"/>
    </row>
    <row r="787" spans="10:11" ht="12.75">
      <c r="J787" s="178"/>
      <c r="K787" s="196"/>
    </row>
    <row r="788" spans="10:11" ht="12.75">
      <c r="J788" s="178"/>
      <c r="K788" s="196"/>
    </row>
    <row r="789" spans="10:11" ht="12.75">
      <c r="J789" s="178"/>
      <c r="K789" s="196"/>
    </row>
    <row r="790" spans="10:11" ht="12.75">
      <c r="J790" s="178"/>
      <c r="K790" s="196"/>
    </row>
    <row r="791" spans="10:11" ht="12.75">
      <c r="J791" s="178"/>
      <c r="K791" s="196"/>
    </row>
    <row r="792" spans="10:11" ht="12.75">
      <c r="J792" s="178"/>
      <c r="K792" s="196"/>
    </row>
    <row r="793" spans="10:11" ht="12.75">
      <c r="J793" s="178"/>
      <c r="K793" s="196"/>
    </row>
    <row r="794" spans="10:11" ht="12.75">
      <c r="J794" s="178"/>
      <c r="K794" s="196"/>
    </row>
    <row r="795" spans="10:11" ht="12.75">
      <c r="J795" s="178"/>
      <c r="K795" s="196"/>
    </row>
    <row r="796" spans="10:11" ht="12.75">
      <c r="J796" s="178"/>
      <c r="K796" s="196"/>
    </row>
    <row r="797" spans="10:11" ht="12.75">
      <c r="J797" s="178"/>
      <c r="K797" s="196"/>
    </row>
    <row r="798" spans="10:11" ht="12.75">
      <c r="J798" s="178"/>
      <c r="K798" s="196"/>
    </row>
    <row r="799" spans="10:11" ht="12.75">
      <c r="J799" s="178"/>
      <c r="K799" s="196"/>
    </row>
    <row r="800" spans="10:11" ht="12.75">
      <c r="J800" s="178"/>
      <c r="K800" s="196"/>
    </row>
    <row r="801" spans="10:11" ht="12.75">
      <c r="J801" s="178"/>
      <c r="K801" s="196"/>
    </row>
    <row r="802" spans="10:11" ht="12.75">
      <c r="J802" s="178"/>
      <c r="K802" s="196"/>
    </row>
    <row r="803" spans="10:11" ht="12.75">
      <c r="J803" s="178"/>
      <c r="K803" s="196"/>
    </row>
    <row r="804" spans="10:11" ht="12.75">
      <c r="J804" s="178"/>
      <c r="K804" s="196"/>
    </row>
    <row r="805" spans="10:11" ht="12.75">
      <c r="J805" s="178"/>
      <c r="K805" s="196"/>
    </row>
    <row r="806" spans="10:11" ht="12.75">
      <c r="J806" s="178"/>
      <c r="K806" s="196"/>
    </row>
    <row r="807" spans="10:11" ht="12.75">
      <c r="J807" s="178"/>
      <c r="K807" s="196"/>
    </row>
    <row r="808" spans="10:11" ht="12.75">
      <c r="J808" s="178"/>
      <c r="K808" s="196"/>
    </row>
    <row r="809" spans="10:11" ht="12.75">
      <c r="J809" s="178"/>
      <c r="K809" s="196"/>
    </row>
    <row r="810" spans="10:11" ht="12.75">
      <c r="J810" s="178"/>
      <c r="K810" s="196"/>
    </row>
    <row r="811" spans="10:11" ht="12.75">
      <c r="J811" s="178"/>
      <c r="K811" s="196"/>
    </row>
    <row r="812" spans="10:11" ht="12.75">
      <c r="J812" s="178"/>
      <c r="K812" s="196"/>
    </row>
    <row r="813" spans="10:11" ht="12.75">
      <c r="J813" s="178"/>
      <c r="K813" s="196"/>
    </row>
    <row r="814" spans="10:11" ht="12.75">
      <c r="J814" s="178"/>
      <c r="K814" s="196"/>
    </row>
    <row r="815" spans="10:11" ht="12.75">
      <c r="J815" s="178"/>
      <c r="K815" s="196"/>
    </row>
    <row r="816" spans="10:11" ht="12.75">
      <c r="J816" s="178"/>
      <c r="K816" s="196"/>
    </row>
    <row r="817" spans="10:11" ht="12.75">
      <c r="J817" s="178"/>
      <c r="K817" s="196"/>
    </row>
    <row r="818" spans="10:11" ht="12.75">
      <c r="J818" s="178"/>
      <c r="K818" s="196"/>
    </row>
    <row r="819" spans="10:11" ht="12.75">
      <c r="J819" s="178"/>
      <c r="K819" s="196"/>
    </row>
    <row r="820" spans="10:11" ht="12.75">
      <c r="J820" s="178"/>
      <c r="K820" s="196"/>
    </row>
    <row r="821" spans="10:11" ht="12.75">
      <c r="J821" s="178"/>
      <c r="K821" s="196"/>
    </row>
    <row r="822" spans="10:11" ht="12.75">
      <c r="J822" s="178"/>
      <c r="K822" s="196"/>
    </row>
    <row r="823" spans="10:11" ht="12.75">
      <c r="J823" s="178"/>
      <c r="K823" s="196"/>
    </row>
    <row r="824" spans="10:11" ht="12.75">
      <c r="J824" s="178"/>
      <c r="K824" s="196"/>
    </row>
    <row r="825" spans="10:11" ht="12.75">
      <c r="J825" s="178"/>
      <c r="K825" s="196"/>
    </row>
    <row r="826" spans="10:11" ht="12.75">
      <c r="J826" s="178"/>
      <c r="K826" s="196"/>
    </row>
    <row r="827" spans="10:11" ht="12.75">
      <c r="J827" s="178"/>
      <c r="K827" s="196"/>
    </row>
    <row r="828" spans="10:11" ht="12.75">
      <c r="J828" s="178"/>
      <c r="K828" s="196"/>
    </row>
    <row r="829" spans="10:11" ht="12.75">
      <c r="J829" s="178"/>
      <c r="K829" s="196"/>
    </row>
    <row r="830" spans="10:11" ht="12.75">
      <c r="J830" s="178"/>
      <c r="K830" s="196"/>
    </row>
    <row r="831" spans="10:11" ht="12.75">
      <c r="J831" s="178"/>
      <c r="K831" s="196"/>
    </row>
    <row r="832" spans="10:11" ht="12.75">
      <c r="J832" s="178"/>
      <c r="K832" s="196"/>
    </row>
    <row r="833" spans="10:11" ht="12.75">
      <c r="J833" s="178"/>
      <c r="K833" s="196"/>
    </row>
    <row r="834" spans="10:11" ht="12.75">
      <c r="J834" s="178"/>
      <c r="K834" s="196"/>
    </row>
    <row r="835" spans="10:11" ht="12.75">
      <c r="J835" s="178"/>
      <c r="K835" s="196"/>
    </row>
    <row r="836" spans="10:11" ht="12.75">
      <c r="J836" s="178"/>
      <c r="K836" s="196"/>
    </row>
    <row r="837" spans="10:11" ht="12.75">
      <c r="J837" s="178"/>
      <c r="K837" s="196"/>
    </row>
    <row r="838" spans="10:11" ht="12.75">
      <c r="J838" s="178"/>
      <c r="K838" s="196"/>
    </row>
    <row r="839" spans="10:11" ht="12.75">
      <c r="J839" s="178"/>
      <c r="K839" s="196"/>
    </row>
    <row r="840" spans="10:11" ht="12.75">
      <c r="J840" s="178"/>
      <c r="K840" s="196"/>
    </row>
    <row r="841" spans="10:11" ht="12.75">
      <c r="J841" s="178"/>
      <c r="K841" s="196"/>
    </row>
    <row r="842" spans="10:11" ht="12.75">
      <c r="J842" s="178"/>
      <c r="K842" s="196"/>
    </row>
    <row r="843" spans="10:11" ht="12.75">
      <c r="J843" s="178"/>
      <c r="K843" s="196"/>
    </row>
    <row r="844" spans="10:11" ht="12.75">
      <c r="J844" s="178"/>
      <c r="K844" s="196"/>
    </row>
    <row r="845" spans="10:11" ht="12.75">
      <c r="J845" s="178"/>
      <c r="K845" s="196"/>
    </row>
    <row r="846" spans="10:11" ht="12.75">
      <c r="J846" s="178"/>
      <c r="K846" s="196"/>
    </row>
    <row r="847" spans="10:11" ht="12.75">
      <c r="J847" s="178"/>
      <c r="K847" s="196"/>
    </row>
    <row r="848" spans="10:11" ht="12.75">
      <c r="J848" s="178"/>
      <c r="K848" s="196"/>
    </row>
    <row r="849" spans="10:11" ht="12.75">
      <c r="J849" s="178"/>
      <c r="K849" s="196"/>
    </row>
    <row r="850" spans="10:11" ht="13.5" thickBot="1">
      <c r="J850" s="184"/>
      <c r="K850" s="196"/>
    </row>
    <row r="851" ht="12.75">
      <c r="K851" s="196"/>
    </row>
    <row r="852" ht="12.75">
      <c r="K852" s="196"/>
    </row>
    <row r="853" ht="13.5" thickBot="1">
      <c r="K853" s="197"/>
    </row>
  </sheetData>
  <conditionalFormatting sqref="D83:I83 D78:I78 D124:I127 D87:I89 D85:I85 D91:I94 D118:I122 D113:I116 D234:I65536 D110:I110 D107:I108 D101:I105 D97:I99 D1:I35 D37:I40 D129:I145 D61:I62 D152:I152 D53:I56 D58:I58 D147:I147 D66:I68 D150:I150 D70:I75">
    <cfRule type="cellIs" priority="1" dxfId="0" operator="between" stopIfTrue="1">
      <formula>200</formula>
      <formula>299</formula>
    </cfRule>
  </conditionalFormatting>
  <conditionalFormatting sqref="K83 K78 D123:I123 D157:I176 K234:K65536 D117:I117 D178:I209 K87:K89 K85 K91:K94 K157:K209 K113:K127 D111:I111 K110:K111 K107:K108 K101:K105 K97:K99 K1:K35 K37:K42 K129:K145 K44:K51 K53:K56 K58 K147 K66:K68 D44:I51 K150 K61:K62 K152 D41:I42 K70:K75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88">
      <selection activeCell="D112" sqref="D112"/>
    </sheetView>
  </sheetViews>
  <sheetFormatPr defaultColWidth="9.140625" defaultRowHeight="12.75"/>
  <cols>
    <col min="1" max="1" width="7.28125" style="64" customWidth="1"/>
    <col min="2" max="2" width="19.8515625" style="45" customWidth="1"/>
    <col min="3" max="5" width="9.140625" style="64" customWidth="1"/>
    <col min="6" max="6" width="5.421875" style="64" customWidth="1"/>
    <col min="7" max="7" width="9.140625" style="64" customWidth="1"/>
    <col min="8" max="8" width="5.421875" style="65" customWidth="1"/>
    <col min="9" max="9" width="7.28125" style="64" customWidth="1"/>
    <col min="10" max="10" width="21.57421875" style="45" customWidth="1"/>
    <col min="11" max="13" width="9.140625" style="64" customWidth="1"/>
    <col min="14" max="14" width="5.421875" style="66" customWidth="1"/>
    <col min="15" max="15" width="7.00390625" style="66" customWidth="1"/>
    <col min="16" max="16384" width="9.140625" style="65" customWidth="1"/>
  </cols>
  <sheetData>
    <row r="1" ht="12.75">
      <c r="D1" s="165" t="s">
        <v>196</v>
      </c>
    </row>
    <row r="2" spans="2:10" ht="15.75">
      <c r="B2" s="67" t="s">
        <v>14</v>
      </c>
      <c r="J2" s="67" t="s">
        <v>15</v>
      </c>
    </row>
    <row r="3" spans="1:9" ht="18">
      <c r="A3" s="66"/>
      <c r="D3" s="65"/>
      <c r="G3" s="68" t="s">
        <v>16</v>
      </c>
      <c r="I3" s="66"/>
    </row>
    <row r="4" spans="1:9" ht="9.75" customHeight="1">
      <c r="A4" s="69" t="s">
        <v>17</v>
      </c>
      <c r="I4" s="69" t="s">
        <v>17</v>
      </c>
    </row>
    <row r="5" spans="1:9" ht="11.25" customHeight="1" thickBot="1">
      <c r="A5" s="70" t="s">
        <v>18</v>
      </c>
      <c r="I5" s="69" t="s">
        <v>18</v>
      </c>
    </row>
    <row r="6" spans="1:13" ht="13.5" thickBot="1">
      <c r="A6" s="71">
        <v>24</v>
      </c>
      <c r="B6" s="14" t="s">
        <v>158</v>
      </c>
      <c r="C6" s="119">
        <v>212</v>
      </c>
      <c r="D6" s="79">
        <v>175</v>
      </c>
      <c r="E6" s="73">
        <f>D6+C6</f>
        <v>387</v>
      </c>
      <c r="F6" s="74" t="s">
        <v>201</v>
      </c>
      <c r="I6" s="71">
        <v>12</v>
      </c>
      <c r="J6" s="39" t="s">
        <v>113</v>
      </c>
      <c r="K6" s="71">
        <v>162</v>
      </c>
      <c r="L6" s="72">
        <v>184</v>
      </c>
      <c r="M6" s="73">
        <f>L6+K6</f>
        <v>346</v>
      </c>
    </row>
    <row r="7" spans="1:14" ht="13.5" thickBot="1">
      <c r="A7" s="71">
        <v>17</v>
      </c>
      <c r="B7" s="43" t="s">
        <v>76</v>
      </c>
      <c r="C7" s="119">
        <v>188</v>
      </c>
      <c r="D7" s="79">
        <v>159</v>
      </c>
      <c r="E7" s="73">
        <f>D7+C7</f>
        <v>347</v>
      </c>
      <c r="F7" s="74"/>
      <c r="I7" s="71">
        <v>9</v>
      </c>
      <c r="J7" s="116" t="s">
        <v>159</v>
      </c>
      <c r="K7" s="71">
        <v>162</v>
      </c>
      <c r="L7" s="72">
        <v>185</v>
      </c>
      <c r="M7" s="73">
        <f>L7+K7</f>
        <v>347</v>
      </c>
      <c r="N7" s="66" t="s">
        <v>201</v>
      </c>
    </row>
    <row r="8" spans="3:4" ht="13.5" thickBot="1">
      <c r="C8" s="78"/>
      <c r="D8" s="78"/>
    </row>
    <row r="9" spans="1:13" ht="13.5" thickBot="1">
      <c r="A9" s="71">
        <v>23</v>
      </c>
      <c r="B9" s="14" t="s">
        <v>79</v>
      </c>
      <c r="C9" s="119">
        <v>204</v>
      </c>
      <c r="D9" s="119">
        <v>239</v>
      </c>
      <c r="E9" s="73">
        <f>D9+C9</f>
        <v>443</v>
      </c>
      <c r="F9" s="74" t="s">
        <v>201</v>
      </c>
      <c r="I9" s="71">
        <v>11</v>
      </c>
      <c r="J9" s="39" t="s">
        <v>134</v>
      </c>
      <c r="K9" s="71">
        <v>180</v>
      </c>
      <c r="L9" s="71">
        <v>140</v>
      </c>
      <c r="M9" s="73">
        <f>L9+K9</f>
        <v>320</v>
      </c>
    </row>
    <row r="10" spans="1:14" ht="13.5" thickBot="1">
      <c r="A10" s="71">
        <v>18</v>
      </c>
      <c r="B10" s="14" t="s">
        <v>195</v>
      </c>
      <c r="C10" s="119">
        <v>213</v>
      </c>
      <c r="D10" s="119">
        <v>201</v>
      </c>
      <c r="E10" s="73">
        <f>D10+C10</f>
        <v>414</v>
      </c>
      <c r="F10" s="74"/>
      <c r="I10" s="71">
        <v>10</v>
      </c>
      <c r="J10" s="39" t="s">
        <v>110</v>
      </c>
      <c r="K10" s="71">
        <v>163</v>
      </c>
      <c r="L10" s="71"/>
      <c r="M10" s="73">
        <f>L10+K10</f>
        <v>163</v>
      </c>
      <c r="N10" s="66" t="s">
        <v>201</v>
      </c>
    </row>
    <row r="11" spans="3:4" ht="13.5" thickBot="1">
      <c r="C11" s="78"/>
      <c r="D11" s="78"/>
    </row>
    <row r="12" spans="1:13" ht="13.5" thickBot="1">
      <c r="A12" s="71">
        <v>22</v>
      </c>
      <c r="B12" s="14" t="s">
        <v>52</v>
      </c>
      <c r="C12" s="119">
        <v>168</v>
      </c>
      <c r="D12" s="119">
        <v>218</v>
      </c>
      <c r="E12" s="73">
        <f>D12+C12</f>
        <v>386</v>
      </c>
      <c r="F12" s="74"/>
      <c r="I12" s="65"/>
      <c r="K12" s="65"/>
      <c r="L12" s="65"/>
      <c r="M12" s="65"/>
    </row>
    <row r="13" spans="1:13" ht="13.5" thickBot="1">
      <c r="A13" s="71">
        <v>19</v>
      </c>
      <c r="B13" s="14" t="s">
        <v>75</v>
      </c>
      <c r="C13" s="119">
        <v>214</v>
      </c>
      <c r="D13" s="119">
        <v>189</v>
      </c>
      <c r="E13" s="73">
        <f>D13+C13</f>
        <v>403</v>
      </c>
      <c r="F13" s="74" t="s">
        <v>201</v>
      </c>
      <c r="I13" s="65"/>
      <c r="K13" s="65"/>
      <c r="L13" s="65"/>
      <c r="M13" s="65"/>
    </row>
    <row r="14" spans="3:13" ht="13.5" thickBot="1">
      <c r="C14" s="78"/>
      <c r="D14" s="78"/>
      <c r="I14" s="65"/>
      <c r="K14" s="65"/>
      <c r="L14" s="65"/>
      <c r="M14" s="65"/>
    </row>
    <row r="15" spans="1:13" ht="13.5" thickBot="1">
      <c r="A15" s="71">
        <v>21</v>
      </c>
      <c r="B15" s="26" t="s">
        <v>197</v>
      </c>
      <c r="C15" s="119">
        <v>223</v>
      </c>
      <c r="D15" s="119">
        <v>182</v>
      </c>
      <c r="E15" s="73">
        <f>D15+C15</f>
        <v>405</v>
      </c>
      <c r="F15" s="74" t="s">
        <v>201</v>
      </c>
      <c r="I15" s="65"/>
      <c r="K15" s="65"/>
      <c r="L15" s="65"/>
      <c r="M15" s="65"/>
    </row>
    <row r="16" spans="1:13" ht="13.5" thickBot="1">
      <c r="A16" s="71">
        <v>20</v>
      </c>
      <c r="B16" s="26" t="s">
        <v>198</v>
      </c>
      <c r="C16" s="119">
        <v>169</v>
      </c>
      <c r="D16" s="119">
        <v>141</v>
      </c>
      <c r="E16" s="73">
        <f>D16+C16</f>
        <v>310</v>
      </c>
      <c r="F16" s="74"/>
      <c r="I16" s="65"/>
      <c r="K16" s="65"/>
      <c r="L16" s="65"/>
      <c r="M16" s="65"/>
    </row>
    <row r="18" ht="18">
      <c r="G18" s="68" t="s">
        <v>19</v>
      </c>
    </row>
    <row r="19" spans="6:10" ht="13.5" thickBot="1">
      <c r="F19" s="75"/>
      <c r="G19" s="76" t="s">
        <v>20</v>
      </c>
      <c r="J19" s="46"/>
    </row>
    <row r="20" spans="1:14" ht="13.5" thickBot="1">
      <c r="A20" s="71">
        <v>24</v>
      </c>
      <c r="B20" s="14" t="s">
        <v>158</v>
      </c>
      <c r="C20" s="119">
        <v>188</v>
      </c>
      <c r="D20" s="79">
        <v>253</v>
      </c>
      <c r="E20" s="73">
        <f>D20+C20</f>
        <v>441</v>
      </c>
      <c r="F20" s="74" t="s">
        <v>201</v>
      </c>
      <c r="I20" s="71">
        <v>10</v>
      </c>
      <c r="J20" s="39" t="s">
        <v>110</v>
      </c>
      <c r="K20" s="119">
        <v>190</v>
      </c>
      <c r="L20" s="79">
        <v>179</v>
      </c>
      <c r="M20" s="73">
        <f>L20+K20</f>
        <v>369</v>
      </c>
      <c r="N20" s="66" t="s">
        <v>201</v>
      </c>
    </row>
    <row r="21" spans="1:13" ht="13.5" thickBot="1">
      <c r="A21" s="71">
        <v>13</v>
      </c>
      <c r="B21" s="14" t="s">
        <v>194</v>
      </c>
      <c r="C21" s="119">
        <v>163</v>
      </c>
      <c r="D21" s="79">
        <v>213</v>
      </c>
      <c r="E21" s="73">
        <f>D21+C21</f>
        <v>376</v>
      </c>
      <c r="F21" s="74"/>
      <c r="I21" s="71">
        <v>7</v>
      </c>
      <c r="J21" s="39" t="s">
        <v>108</v>
      </c>
      <c r="K21" s="119">
        <v>157</v>
      </c>
      <c r="L21" s="79">
        <v>154</v>
      </c>
      <c r="M21" s="73">
        <f>L21+K21</f>
        <v>311</v>
      </c>
    </row>
    <row r="22" spans="3:12" ht="13.5" thickBot="1">
      <c r="C22" s="78"/>
      <c r="D22" s="78"/>
      <c r="K22" s="78"/>
      <c r="L22" s="78"/>
    </row>
    <row r="23" spans="1:13" ht="13.5" thickBot="1">
      <c r="A23" s="71">
        <v>23</v>
      </c>
      <c r="B23" s="14" t="s">
        <v>79</v>
      </c>
      <c r="C23" s="119">
        <v>206</v>
      </c>
      <c r="D23" s="119">
        <v>234</v>
      </c>
      <c r="E23" s="73">
        <f>D23+C23</f>
        <v>440</v>
      </c>
      <c r="F23" s="74"/>
      <c r="I23" s="71">
        <v>9</v>
      </c>
      <c r="J23" s="39" t="s">
        <v>159</v>
      </c>
      <c r="K23" s="119">
        <v>174</v>
      </c>
      <c r="L23" s="119">
        <v>199</v>
      </c>
      <c r="M23" s="73">
        <f>L23+K23</f>
        <v>373</v>
      </c>
    </row>
    <row r="24" spans="1:14" ht="13.5" thickBot="1">
      <c r="A24" s="71">
        <v>14</v>
      </c>
      <c r="B24" s="14" t="s">
        <v>193</v>
      </c>
      <c r="C24" s="119">
        <v>191</v>
      </c>
      <c r="D24" s="119">
        <v>258</v>
      </c>
      <c r="E24" s="73">
        <f>D24+C24</f>
        <v>449</v>
      </c>
      <c r="F24" s="74" t="s">
        <v>201</v>
      </c>
      <c r="I24" s="71">
        <v>8</v>
      </c>
      <c r="J24" s="39" t="s">
        <v>62</v>
      </c>
      <c r="K24" s="119">
        <v>193</v>
      </c>
      <c r="L24" s="119">
        <v>200</v>
      </c>
      <c r="M24" s="73">
        <f>L24+K24</f>
        <v>393</v>
      </c>
      <c r="N24" s="66" t="s">
        <v>201</v>
      </c>
    </row>
    <row r="25" spans="3:4" ht="13.5" thickBot="1">
      <c r="C25" s="78"/>
      <c r="D25" s="78"/>
    </row>
    <row r="26" spans="1:13" ht="13.5" thickBot="1">
      <c r="A26" s="71">
        <v>21</v>
      </c>
      <c r="B26" s="26" t="s">
        <v>197</v>
      </c>
      <c r="C26" s="119">
        <v>156</v>
      </c>
      <c r="D26" s="119">
        <v>234</v>
      </c>
      <c r="E26" s="73">
        <f>D26+C26</f>
        <v>390</v>
      </c>
      <c r="F26" s="74"/>
      <c r="I26" s="65"/>
      <c r="K26" s="65"/>
      <c r="L26" s="65"/>
      <c r="M26" s="65"/>
    </row>
    <row r="27" spans="1:13" ht="13.5" thickBot="1">
      <c r="A27" s="71">
        <v>15</v>
      </c>
      <c r="B27" s="26" t="s">
        <v>199</v>
      </c>
      <c r="C27" s="119">
        <v>183</v>
      </c>
      <c r="D27" s="119">
        <v>226</v>
      </c>
      <c r="E27" s="73">
        <f>D27+C27</f>
        <v>409</v>
      </c>
      <c r="F27" s="74" t="s">
        <v>201</v>
      </c>
      <c r="I27" s="65"/>
      <c r="K27" s="65"/>
      <c r="L27" s="65"/>
      <c r="M27" s="65"/>
    </row>
    <row r="28" spans="3:13" ht="13.5" thickBot="1">
      <c r="C28" s="78"/>
      <c r="D28" s="78"/>
      <c r="I28" s="65"/>
      <c r="K28" s="65"/>
      <c r="L28" s="65"/>
      <c r="M28" s="65"/>
    </row>
    <row r="29" spans="1:13" ht="13.5" thickBot="1">
      <c r="A29" s="71">
        <v>19</v>
      </c>
      <c r="B29" s="14" t="s">
        <v>75</v>
      </c>
      <c r="C29" s="119">
        <v>222</v>
      </c>
      <c r="D29" s="119">
        <v>246</v>
      </c>
      <c r="E29" s="73">
        <f>D29+C29</f>
        <v>468</v>
      </c>
      <c r="F29" s="74" t="s">
        <v>201</v>
      </c>
      <c r="I29" s="65"/>
      <c r="K29" s="65"/>
      <c r="L29" s="65"/>
      <c r="M29" s="65"/>
    </row>
    <row r="30" spans="1:13" ht="13.5" thickBot="1">
      <c r="A30" s="71">
        <v>16</v>
      </c>
      <c r="B30" s="14" t="s">
        <v>192</v>
      </c>
      <c r="C30" s="119">
        <v>198</v>
      </c>
      <c r="D30" s="119">
        <v>154</v>
      </c>
      <c r="E30" s="73">
        <f>D30+C30</f>
        <v>352</v>
      </c>
      <c r="F30" s="74"/>
      <c r="I30" s="65"/>
      <c r="K30" s="65"/>
      <c r="L30" s="65"/>
      <c r="M30" s="65"/>
    </row>
    <row r="32" spans="1:10" ht="18">
      <c r="A32" s="66"/>
      <c r="B32" s="67"/>
      <c r="G32" s="68" t="s">
        <v>21</v>
      </c>
      <c r="I32" s="66"/>
      <c r="J32" s="67"/>
    </row>
    <row r="33" ht="13.5" thickBot="1">
      <c r="G33" s="76" t="s">
        <v>22</v>
      </c>
    </row>
    <row r="34" spans="1:13" ht="13.5" thickBot="1">
      <c r="A34" s="71">
        <v>24</v>
      </c>
      <c r="B34" s="14" t="s">
        <v>158</v>
      </c>
      <c r="C34" s="120">
        <v>171</v>
      </c>
      <c r="D34" s="121">
        <v>162</v>
      </c>
      <c r="E34" s="73">
        <f>D34+C34</f>
        <v>333</v>
      </c>
      <c r="F34" s="74"/>
      <c r="I34" s="71">
        <v>10</v>
      </c>
      <c r="J34" s="39" t="s">
        <v>110</v>
      </c>
      <c r="K34" s="71">
        <v>148</v>
      </c>
      <c r="L34" s="72">
        <v>151</v>
      </c>
      <c r="M34" s="73">
        <f>L34+K34</f>
        <v>299</v>
      </c>
    </row>
    <row r="35" spans="1:14" ht="13.5" thickBot="1">
      <c r="A35" s="71">
        <v>9</v>
      </c>
      <c r="B35" s="32" t="s">
        <v>47</v>
      </c>
      <c r="C35" s="120">
        <v>191</v>
      </c>
      <c r="D35" s="121">
        <v>185</v>
      </c>
      <c r="E35" s="73">
        <f>D35+C35</f>
        <v>376</v>
      </c>
      <c r="F35" s="74" t="s">
        <v>201</v>
      </c>
      <c r="I35" s="71">
        <v>5</v>
      </c>
      <c r="J35" s="39" t="s">
        <v>127</v>
      </c>
      <c r="K35" s="71">
        <v>203</v>
      </c>
      <c r="L35" s="72"/>
      <c r="M35" s="73">
        <f>L35+K35</f>
        <v>203</v>
      </c>
      <c r="N35" s="66" t="s">
        <v>201</v>
      </c>
    </row>
    <row r="36" spans="2:4" ht="13.5" thickBot="1">
      <c r="B36" s="122"/>
      <c r="C36" s="123"/>
      <c r="D36" s="123"/>
    </row>
    <row r="37" spans="1:13" ht="13.5" thickBot="1">
      <c r="A37" s="71">
        <v>19</v>
      </c>
      <c r="B37" s="14" t="s">
        <v>75</v>
      </c>
      <c r="C37" s="120">
        <v>186</v>
      </c>
      <c r="D37" s="120">
        <v>179</v>
      </c>
      <c r="E37" s="73">
        <f>D37+C37</f>
        <v>365</v>
      </c>
      <c r="F37" s="74"/>
      <c r="I37" s="71">
        <v>8</v>
      </c>
      <c r="J37" s="39" t="s">
        <v>62</v>
      </c>
      <c r="K37" s="71">
        <v>173</v>
      </c>
      <c r="L37" s="71">
        <v>165</v>
      </c>
      <c r="M37" s="73">
        <f>L37+K37</f>
        <v>338</v>
      </c>
    </row>
    <row r="38" spans="1:14" ht="13.5" thickBot="1">
      <c r="A38" s="71">
        <v>10</v>
      </c>
      <c r="B38" s="14" t="s">
        <v>150</v>
      </c>
      <c r="C38" s="120">
        <v>231</v>
      </c>
      <c r="D38" s="120">
        <v>198</v>
      </c>
      <c r="E38" s="73">
        <f>D38+C38</f>
        <v>429</v>
      </c>
      <c r="F38" s="74" t="s">
        <v>201</v>
      </c>
      <c r="I38" s="71">
        <v>6</v>
      </c>
      <c r="J38" s="39" t="s">
        <v>176</v>
      </c>
      <c r="K38" s="71">
        <v>181</v>
      </c>
      <c r="L38" s="71">
        <v>198</v>
      </c>
      <c r="M38" s="73">
        <f>L38+K38</f>
        <v>379</v>
      </c>
      <c r="N38" s="66" t="s">
        <v>201</v>
      </c>
    </row>
    <row r="39" spans="2:4" ht="13.5" thickBot="1">
      <c r="B39" s="122"/>
      <c r="C39" s="123"/>
      <c r="D39" s="123"/>
    </row>
    <row r="40" spans="1:13" ht="13.5" thickBot="1">
      <c r="A40" s="71">
        <v>15</v>
      </c>
      <c r="B40" s="26" t="s">
        <v>199</v>
      </c>
      <c r="C40" s="120">
        <v>226</v>
      </c>
      <c r="D40" s="120">
        <v>279</v>
      </c>
      <c r="E40" s="73">
        <f>D40+C40</f>
        <v>505</v>
      </c>
      <c r="F40" s="74" t="s">
        <v>201</v>
      </c>
      <c r="I40" s="65"/>
      <c r="K40" s="65"/>
      <c r="L40" s="65"/>
      <c r="M40" s="65"/>
    </row>
    <row r="41" spans="1:13" ht="13.5" thickBot="1">
      <c r="A41" s="71">
        <v>11</v>
      </c>
      <c r="B41" s="14" t="s">
        <v>71</v>
      </c>
      <c r="C41" s="120">
        <v>226</v>
      </c>
      <c r="D41" s="120">
        <v>176</v>
      </c>
      <c r="E41" s="73">
        <f>D41+C41</f>
        <v>402</v>
      </c>
      <c r="F41" s="74"/>
      <c r="I41" s="65"/>
      <c r="K41" s="65"/>
      <c r="L41" s="65"/>
      <c r="M41" s="65"/>
    </row>
    <row r="42" spans="2:13" ht="13.5" thickBot="1">
      <c r="B42" s="122"/>
      <c r="C42" s="123"/>
      <c r="D42" s="123"/>
      <c r="I42" s="65"/>
      <c r="K42" s="65"/>
      <c r="L42" s="65"/>
      <c r="M42" s="65"/>
    </row>
    <row r="43" spans="1:13" ht="13.5" thickBot="1">
      <c r="A43" s="71">
        <v>14</v>
      </c>
      <c r="B43" s="14" t="s">
        <v>193</v>
      </c>
      <c r="C43" s="120">
        <v>202</v>
      </c>
      <c r="D43" s="120">
        <v>201</v>
      </c>
      <c r="E43" s="73">
        <f>D43+C43</f>
        <v>403</v>
      </c>
      <c r="F43" s="74" t="s">
        <v>201</v>
      </c>
      <c r="I43" s="65"/>
      <c r="K43" s="65"/>
      <c r="L43" s="65"/>
      <c r="M43" s="65"/>
    </row>
    <row r="44" spans="1:13" ht="13.5" thickBot="1">
      <c r="A44" s="71">
        <v>12</v>
      </c>
      <c r="B44" s="14" t="s">
        <v>61</v>
      </c>
      <c r="C44" s="120">
        <v>208</v>
      </c>
      <c r="D44" s="120">
        <v>143</v>
      </c>
      <c r="E44" s="73">
        <f>D44+C44</f>
        <v>351</v>
      </c>
      <c r="F44" s="74"/>
      <c r="I44" s="65"/>
      <c r="K44" s="65"/>
      <c r="L44" s="65"/>
      <c r="M44" s="65"/>
    </row>
    <row r="45" spans="9:13" ht="12.75">
      <c r="I45" s="65"/>
      <c r="K45" s="65"/>
      <c r="L45" s="65"/>
      <c r="M45" s="65"/>
    </row>
    <row r="46" spans="1:10" ht="18">
      <c r="A46" s="66"/>
      <c r="B46" s="67"/>
      <c r="G46" s="68" t="s">
        <v>23</v>
      </c>
      <c r="I46" s="66"/>
      <c r="J46" s="67"/>
    </row>
    <row r="47" ht="13.5" thickBot="1">
      <c r="G47" s="76" t="s">
        <v>24</v>
      </c>
    </row>
    <row r="48" spans="1:13" ht="13.5" thickBot="1">
      <c r="A48" s="71">
        <v>15</v>
      </c>
      <c r="B48" s="26" t="s">
        <v>199</v>
      </c>
      <c r="C48" s="71">
        <v>226</v>
      </c>
      <c r="D48" s="72">
        <v>257</v>
      </c>
      <c r="E48" s="73">
        <f>D48+C48</f>
        <v>483</v>
      </c>
      <c r="F48" s="74" t="s">
        <v>201</v>
      </c>
      <c r="I48" s="71">
        <v>6</v>
      </c>
      <c r="J48" s="39" t="s">
        <v>176</v>
      </c>
      <c r="K48" s="71">
        <v>178</v>
      </c>
      <c r="L48" s="72">
        <v>186</v>
      </c>
      <c r="M48" s="73">
        <f>L48+K48</f>
        <v>364</v>
      </c>
    </row>
    <row r="49" spans="1:14" ht="13.5" thickBot="1">
      <c r="A49" s="71">
        <v>5</v>
      </c>
      <c r="B49" s="14" t="s">
        <v>191</v>
      </c>
      <c r="C49" s="71">
        <v>226</v>
      </c>
      <c r="D49" s="72">
        <v>177</v>
      </c>
      <c r="E49" s="73">
        <f>D49+C49</f>
        <v>403</v>
      </c>
      <c r="F49" s="74"/>
      <c r="I49" s="71">
        <v>3</v>
      </c>
      <c r="J49" s="39" t="s">
        <v>175</v>
      </c>
      <c r="K49" s="71">
        <v>211</v>
      </c>
      <c r="L49" s="72">
        <v>193</v>
      </c>
      <c r="M49" s="73">
        <f>L49+K49</f>
        <v>404</v>
      </c>
      <c r="N49" s="66" t="s">
        <v>201</v>
      </c>
    </row>
    <row r="50" ht="13.5" thickBot="1"/>
    <row r="51" spans="1:14" ht="13.5" thickBot="1">
      <c r="A51" s="71">
        <v>14</v>
      </c>
      <c r="B51" s="14" t="s">
        <v>193</v>
      </c>
      <c r="C51" s="71">
        <v>192</v>
      </c>
      <c r="D51" s="71">
        <v>193</v>
      </c>
      <c r="E51" s="73">
        <f>D51+C51</f>
        <v>385</v>
      </c>
      <c r="F51" s="74"/>
      <c r="I51" s="71">
        <v>5</v>
      </c>
      <c r="J51" s="39" t="s">
        <v>127</v>
      </c>
      <c r="K51" s="71">
        <v>224</v>
      </c>
      <c r="L51" s="71">
        <v>190</v>
      </c>
      <c r="M51" s="73">
        <f>L51+K51</f>
        <v>414</v>
      </c>
      <c r="N51" s="66" t="s">
        <v>201</v>
      </c>
    </row>
    <row r="52" spans="1:13" ht="13.5" thickBot="1">
      <c r="A52" s="71">
        <v>6</v>
      </c>
      <c r="B52" s="14" t="s">
        <v>149</v>
      </c>
      <c r="C52" s="71">
        <v>193</v>
      </c>
      <c r="D52" s="71">
        <v>202</v>
      </c>
      <c r="E52" s="73">
        <f>D52+C52</f>
        <v>395</v>
      </c>
      <c r="F52" s="74" t="s">
        <v>201</v>
      </c>
      <c r="I52" s="71">
        <v>4</v>
      </c>
      <c r="J52" s="39" t="s">
        <v>174</v>
      </c>
      <c r="K52" s="71">
        <v>159</v>
      </c>
      <c r="L52" s="71">
        <v>212</v>
      </c>
      <c r="M52" s="73">
        <f>L52+K52</f>
        <v>371</v>
      </c>
    </row>
    <row r="53" ht="13.5" thickBot="1"/>
    <row r="54" spans="1:13" ht="13.5" thickBot="1">
      <c r="A54" s="71">
        <v>10</v>
      </c>
      <c r="B54" s="14" t="s">
        <v>150</v>
      </c>
      <c r="C54" s="71">
        <v>210</v>
      </c>
      <c r="D54" s="71">
        <v>199</v>
      </c>
      <c r="E54" s="73">
        <f>D54+C54</f>
        <v>409</v>
      </c>
      <c r="F54" s="74" t="s">
        <v>201</v>
      </c>
      <c r="I54" s="65"/>
      <c r="K54" s="65"/>
      <c r="L54" s="65"/>
      <c r="M54" s="65"/>
    </row>
    <row r="55" spans="1:13" ht="13.5" thickBot="1">
      <c r="A55" s="71">
        <v>7</v>
      </c>
      <c r="B55" s="14" t="s">
        <v>72</v>
      </c>
      <c r="C55" s="71">
        <v>144</v>
      </c>
      <c r="D55" s="71">
        <v>139</v>
      </c>
      <c r="E55" s="73">
        <f>D55+C55</f>
        <v>283</v>
      </c>
      <c r="F55" s="74"/>
      <c r="I55" s="65"/>
      <c r="K55" s="65"/>
      <c r="L55" s="65"/>
      <c r="M55" s="65"/>
    </row>
    <row r="56" spans="9:13" ht="13.5" thickBot="1">
      <c r="I56" s="65"/>
      <c r="K56" s="65"/>
      <c r="L56" s="65"/>
      <c r="M56" s="65"/>
    </row>
    <row r="57" spans="1:13" ht="13.5" thickBot="1">
      <c r="A57" s="71">
        <v>9</v>
      </c>
      <c r="B57" s="32" t="s">
        <v>47</v>
      </c>
      <c r="C57" s="71">
        <v>210</v>
      </c>
      <c r="D57" s="71">
        <v>222</v>
      </c>
      <c r="E57" s="73">
        <f>D57+C57</f>
        <v>432</v>
      </c>
      <c r="F57" s="74"/>
      <c r="I57" s="65"/>
      <c r="K57" s="65"/>
      <c r="L57" s="65"/>
      <c r="M57" s="65"/>
    </row>
    <row r="58" spans="1:13" ht="13.5" thickBot="1">
      <c r="A58" s="71">
        <v>8</v>
      </c>
      <c r="B58" s="14" t="s">
        <v>190</v>
      </c>
      <c r="C58" s="71">
        <v>233</v>
      </c>
      <c r="D58" s="71">
        <v>224</v>
      </c>
      <c r="E58" s="73">
        <f>D58+C58</f>
        <v>457</v>
      </c>
      <c r="F58" s="74" t="s">
        <v>201</v>
      </c>
      <c r="I58" s="65"/>
      <c r="K58" s="65"/>
      <c r="L58" s="65"/>
      <c r="M58" s="65"/>
    </row>
    <row r="60" spans="2:7" ht="18">
      <c r="B60" s="82"/>
      <c r="C60" s="111"/>
      <c r="D60" s="81"/>
      <c r="G60" s="68" t="s">
        <v>25</v>
      </c>
    </row>
    <row r="61" spans="7:13" ht="13.5" thickBot="1">
      <c r="G61" s="76" t="s">
        <v>32</v>
      </c>
      <c r="I61" s="65"/>
      <c r="K61" s="65"/>
      <c r="L61" s="65"/>
      <c r="M61" s="65"/>
    </row>
    <row r="62" spans="1:13" ht="13.5" thickBot="1">
      <c r="A62" s="71">
        <v>15</v>
      </c>
      <c r="B62" s="26" t="s">
        <v>199</v>
      </c>
      <c r="C62" s="71">
        <v>199</v>
      </c>
      <c r="D62" s="72">
        <v>173</v>
      </c>
      <c r="E62" s="73">
        <f>D62+C62</f>
        <v>372</v>
      </c>
      <c r="F62" s="74"/>
      <c r="I62" s="65"/>
      <c r="K62" s="65"/>
      <c r="L62" s="65"/>
      <c r="M62" s="65"/>
    </row>
    <row r="63" spans="1:13" ht="13.5" thickBot="1">
      <c r="A63" s="71">
        <v>1</v>
      </c>
      <c r="B63" s="26" t="s">
        <v>200</v>
      </c>
      <c r="C63" s="71">
        <v>197</v>
      </c>
      <c r="D63" s="72">
        <v>209</v>
      </c>
      <c r="E63" s="73">
        <f>D63+C63</f>
        <v>406</v>
      </c>
      <c r="F63" s="74" t="s">
        <v>201</v>
      </c>
      <c r="I63" s="65"/>
      <c r="K63" s="65"/>
      <c r="L63" s="65"/>
      <c r="M63" s="65"/>
    </row>
    <row r="64" spans="9:13" ht="13.5" thickBot="1">
      <c r="I64" s="65"/>
      <c r="K64" s="65"/>
      <c r="L64" s="65"/>
      <c r="M64" s="65"/>
    </row>
    <row r="65" spans="1:13" ht="13.5" thickBot="1">
      <c r="A65" s="71">
        <v>10</v>
      </c>
      <c r="B65" s="14" t="s">
        <v>150</v>
      </c>
      <c r="C65" s="71">
        <v>234</v>
      </c>
      <c r="D65" s="71">
        <v>180</v>
      </c>
      <c r="E65" s="73">
        <f>D65+C65</f>
        <v>414</v>
      </c>
      <c r="F65" s="74"/>
      <c r="I65" s="65"/>
      <c r="K65" s="65"/>
      <c r="L65" s="65"/>
      <c r="M65" s="65"/>
    </row>
    <row r="66" spans="1:13" ht="13.5" thickBot="1">
      <c r="A66" s="71">
        <v>2</v>
      </c>
      <c r="B66" s="14" t="s">
        <v>189</v>
      </c>
      <c r="C66" s="71">
        <v>244</v>
      </c>
      <c r="D66" s="71">
        <v>202</v>
      </c>
      <c r="E66" s="73">
        <f>D66+C66</f>
        <v>446</v>
      </c>
      <c r="F66" s="74" t="s">
        <v>201</v>
      </c>
      <c r="I66" s="65"/>
      <c r="K66" s="65"/>
      <c r="L66" s="65"/>
      <c r="M66" s="65"/>
    </row>
    <row r="67" ht="13.5" thickBot="1"/>
    <row r="68" spans="1:13" ht="13.5" thickBot="1">
      <c r="A68" s="71">
        <v>8</v>
      </c>
      <c r="B68" s="14" t="s">
        <v>190</v>
      </c>
      <c r="C68" s="71">
        <v>176</v>
      </c>
      <c r="D68" s="71">
        <v>189</v>
      </c>
      <c r="E68" s="73">
        <f>D68+C68</f>
        <v>365</v>
      </c>
      <c r="F68" s="74"/>
      <c r="I68" s="65"/>
      <c r="K68" s="65"/>
      <c r="L68" s="65"/>
      <c r="M68" s="65"/>
    </row>
    <row r="69" spans="1:13" ht="13.5" thickBot="1">
      <c r="A69" s="71">
        <v>3</v>
      </c>
      <c r="B69" s="14" t="s">
        <v>188</v>
      </c>
      <c r="C69" s="71">
        <v>193</v>
      </c>
      <c r="D69" s="71">
        <v>190</v>
      </c>
      <c r="E69" s="73">
        <f>D69+C69</f>
        <v>383</v>
      </c>
      <c r="F69" s="74" t="s">
        <v>201</v>
      </c>
      <c r="I69" s="65"/>
      <c r="K69" s="65"/>
      <c r="L69" s="65"/>
      <c r="M69" s="65"/>
    </row>
    <row r="70" spans="9:13" ht="13.5" thickBot="1">
      <c r="I70" s="65"/>
      <c r="K70" s="65"/>
      <c r="L70" s="65"/>
      <c r="M70" s="65"/>
    </row>
    <row r="71" spans="1:13" ht="13.5" thickBot="1">
      <c r="A71" s="71">
        <v>6</v>
      </c>
      <c r="B71" s="14" t="s">
        <v>149</v>
      </c>
      <c r="C71" s="71">
        <v>213</v>
      </c>
      <c r="D71" s="71">
        <v>221</v>
      </c>
      <c r="E71" s="73">
        <f>D71+C71</f>
        <v>434</v>
      </c>
      <c r="F71" s="74" t="s">
        <v>201</v>
      </c>
      <c r="I71" s="65"/>
      <c r="K71" s="65"/>
      <c r="L71" s="65"/>
      <c r="M71" s="65"/>
    </row>
    <row r="72" spans="1:13" ht="13.5" thickBot="1">
      <c r="A72" s="71">
        <v>4</v>
      </c>
      <c r="B72" s="14" t="s">
        <v>96</v>
      </c>
      <c r="C72" s="71">
        <v>177</v>
      </c>
      <c r="D72" s="71">
        <v>189</v>
      </c>
      <c r="E72" s="73">
        <f>D72+C72</f>
        <v>366</v>
      </c>
      <c r="F72" s="77"/>
      <c r="I72" s="65"/>
      <c r="K72" s="65"/>
      <c r="L72" s="65"/>
      <c r="M72" s="65"/>
    </row>
    <row r="74" spans="1:9" ht="18">
      <c r="A74" s="66"/>
      <c r="G74" s="68" t="s">
        <v>26</v>
      </c>
      <c r="I74" s="66"/>
    </row>
    <row r="75" ht="13.5" thickBot="1"/>
    <row r="76" spans="1:13" ht="13.5" thickBot="1">
      <c r="A76" s="71">
        <v>6</v>
      </c>
      <c r="B76" s="14" t="s">
        <v>149</v>
      </c>
      <c r="C76" s="71">
        <v>232</v>
      </c>
      <c r="D76" s="72">
        <v>211</v>
      </c>
      <c r="E76" s="73">
        <f>D76+C76</f>
        <v>443</v>
      </c>
      <c r="F76" s="74" t="s">
        <v>201</v>
      </c>
      <c r="I76" s="71">
        <v>5</v>
      </c>
      <c r="J76" s="39" t="s">
        <v>127</v>
      </c>
      <c r="K76" s="71">
        <v>220</v>
      </c>
      <c r="L76" s="72">
        <v>178</v>
      </c>
      <c r="M76" s="73">
        <f>L76+K76</f>
        <v>398</v>
      </c>
    </row>
    <row r="77" spans="1:14" ht="13.5" thickBot="1">
      <c r="A77" s="71">
        <v>1</v>
      </c>
      <c r="B77" s="26" t="s">
        <v>200</v>
      </c>
      <c r="C77" s="71">
        <v>159</v>
      </c>
      <c r="D77" s="72">
        <v>256</v>
      </c>
      <c r="E77" s="73">
        <f>D77+C77</f>
        <v>415</v>
      </c>
      <c r="F77" s="77"/>
      <c r="I77" s="71">
        <v>1</v>
      </c>
      <c r="J77" s="39" t="s">
        <v>114</v>
      </c>
      <c r="K77" s="71">
        <v>242</v>
      </c>
      <c r="L77" s="72">
        <v>194</v>
      </c>
      <c r="M77" s="73">
        <f>L77+K77</f>
        <v>436</v>
      </c>
      <c r="N77" s="66" t="s">
        <v>201</v>
      </c>
    </row>
    <row r="78" ht="13.5" thickBot="1"/>
    <row r="79" spans="1:14" ht="13.5" thickBot="1">
      <c r="A79" s="71">
        <v>2</v>
      </c>
      <c r="B79" s="14" t="s">
        <v>189</v>
      </c>
      <c r="C79" s="71">
        <v>171</v>
      </c>
      <c r="D79" s="71">
        <v>182</v>
      </c>
      <c r="E79" s="73">
        <f>D79+C79</f>
        <v>353</v>
      </c>
      <c r="F79" s="77"/>
      <c r="I79" s="71">
        <v>3</v>
      </c>
      <c r="J79" s="39" t="s">
        <v>175</v>
      </c>
      <c r="K79" s="71">
        <v>194</v>
      </c>
      <c r="L79" s="71">
        <v>185</v>
      </c>
      <c r="M79" s="73">
        <f>L79+K79</f>
        <v>379</v>
      </c>
      <c r="N79" s="78" t="s">
        <v>201</v>
      </c>
    </row>
    <row r="80" spans="1:13" ht="13.5" thickBot="1">
      <c r="A80" s="71">
        <v>3</v>
      </c>
      <c r="B80" s="14" t="s">
        <v>188</v>
      </c>
      <c r="C80" s="71">
        <v>242</v>
      </c>
      <c r="D80" s="71">
        <v>193</v>
      </c>
      <c r="E80" s="73">
        <f>D80+C80</f>
        <v>435</v>
      </c>
      <c r="F80" s="74" t="s">
        <v>201</v>
      </c>
      <c r="I80" s="71">
        <v>2</v>
      </c>
      <c r="J80" s="39" t="s">
        <v>177</v>
      </c>
      <c r="K80" s="71">
        <v>174</v>
      </c>
      <c r="L80" s="71">
        <v>190</v>
      </c>
      <c r="M80" s="73">
        <f>L80+K80</f>
        <v>364</v>
      </c>
    </row>
    <row r="82" spans="1:9" ht="18">
      <c r="A82" s="66"/>
      <c r="G82" s="68" t="s">
        <v>27</v>
      </c>
      <c r="I82" s="66"/>
    </row>
    <row r="83" spans="2:10" ht="13.5" thickBot="1">
      <c r="B83" s="66" t="s">
        <v>28</v>
      </c>
      <c r="F83" s="110"/>
      <c r="J83" s="66" t="s">
        <v>28</v>
      </c>
    </row>
    <row r="84" spans="1:14" ht="13.5" thickBot="1">
      <c r="A84" s="71">
        <v>3</v>
      </c>
      <c r="B84" s="14" t="s">
        <v>188</v>
      </c>
      <c r="C84" s="71">
        <v>190</v>
      </c>
      <c r="D84" s="72">
        <v>182</v>
      </c>
      <c r="E84" s="79">
        <v>226</v>
      </c>
      <c r="F84" s="73">
        <v>2</v>
      </c>
      <c r="G84" s="66"/>
      <c r="I84" s="71">
        <v>3</v>
      </c>
      <c r="J84" s="39" t="s">
        <v>175</v>
      </c>
      <c r="K84" s="71">
        <v>180</v>
      </c>
      <c r="L84" s="72">
        <v>237</v>
      </c>
      <c r="M84" s="79">
        <v>192</v>
      </c>
      <c r="N84" s="73">
        <v>1</v>
      </c>
    </row>
    <row r="85" spans="1:14" ht="13.5" thickBot="1">
      <c r="A85" s="71">
        <v>6</v>
      </c>
      <c r="B85" s="14" t="s">
        <v>149</v>
      </c>
      <c r="C85" s="71">
        <v>216</v>
      </c>
      <c r="D85" s="72">
        <v>130</v>
      </c>
      <c r="E85" s="79">
        <v>185</v>
      </c>
      <c r="F85" s="73">
        <v>1</v>
      </c>
      <c r="G85" s="66"/>
      <c r="I85" s="71">
        <v>1</v>
      </c>
      <c r="J85" s="39" t="s">
        <v>114</v>
      </c>
      <c r="K85" s="71">
        <v>190</v>
      </c>
      <c r="L85" s="72">
        <v>164</v>
      </c>
      <c r="M85" s="80">
        <v>233</v>
      </c>
      <c r="N85" s="73">
        <v>2</v>
      </c>
    </row>
    <row r="86" spans="1:13" ht="12.75">
      <c r="A86" s="81"/>
      <c r="B86" s="82"/>
      <c r="C86" s="81"/>
      <c r="D86" s="81"/>
      <c r="E86" s="74"/>
      <c r="F86" s="74"/>
      <c r="G86" s="66"/>
      <c r="I86" s="81"/>
      <c r="J86" s="82"/>
      <c r="K86" s="81"/>
      <c r="L86" s="81"/>
      <c r="M86" s="74"/>
    </row>
    <row r="87" spans="2:10" ht="13.5" thickBot="1">
      <c r="B87" s="66" t="s">
        <v>29</v>
      </c>
      <c r="G87" s="66"/>
      <c r="J87" s="66" t="s">
        <v>29</v>
      </c>
    </row>
    <row r="88" spans="1:14" ht="13.5" thickBot="1">
      <c r="A88" s="71">
        <v>1</v>
      </c>
      <c r="B88" s="26" t="s">
        <v>200</v>
      </c>
      <c r="C88" s="71">
        <v>168</v>
      </c>
      <c r="D88" s="72">
        <v>156</v>
      </c>
      <c r="E88" s="80" t="s">
        <v>207</v>
      </c>
      <c r="F88" s="73">
        <v>0</v>
      </c>
      <c r="G88" s="66"/>
      <c r="I88" s="71">
        <v>2</v>
      </c>
      <c r="J88" s="39" t="s">
        <v>177</v>
      </c>
      <c r="K88" s="71">
        <v>196</v>
      </c>
      <c r="L88" s="72">
        <v>169</v>
      </c>
      <c r="M88" s="80" t="s">
        <v>207</v>
      </c>
      <c r="N88" s="73">
        <v>0</v>
      </c>
    </row>
    <row r="89" spans="1:14" ht="13.5" thickBot="1">
      <c r="A89" s="71">
        <v>2</v>
      </c>
      <c r="B89" s="14" t="s">
        <v>189</v>
      </c>
      <c r="C89" s="71">
        <v>203</v>
      </c>
      <c r="D89" s="72">
        <v>200</v>
      </c>
      <c r="E89" s="80" t="s">
        <v>207</v>
      </c>
      <c r="F89" s="73">
        <v>2</v>
      </c>
      <c r="G89" s="66"/>
      <c r="I89" s="71">
        <v>5</v>
      </c>
      <c r="J89" s="39" t="s">
        <v>127</v>
      </c>
      <c r="K89" s="71">
        <v>233</v>
      </c>
      <c r="L89" s="72">
        <v>188</v>
      </c>
      <c r="M89" s="80" t="s">
        <v>207</v>
      </c>
      <c r="N89" s="73">
        <v>2</v>
      </c>
    </row>
    <row r="92" spans="1:13" ht="12.75">
      <c r="A92" s="65"/>
      <c r="C92" s="65"/>
      <c r="D92" s="65"/>
      <c r="E92" s="65"/>
      <c r="F92" s="65"/>
      <c r="G92" s="65"/>
      <c r="I92" s="65"/>
      <c r="K92" s="65"/>
      <c r="L92" s="65"/>
      <c r="M92" s="65"/>
    </row>
    <row r="93" spans="1:13" ht="18">
      <c r="A93" s="45"/>
      <c r="B93" s="3" t="s">
        <v>33</v>
      </c>
      <c r="C93" s="106"/>
      <c r="D93" s="3" t="s">
        <v>34</v>
      </c>
      <c r="E93" s="106"/>
      <c r="F93" s="106"/>
      <c r="G93" s="106"/>
      <c r="H93" s="3" t="s">
        <v>35</v>
      </c>
      <c r="I93" s="12"/>
      <c r="J93" s="66"/>
      <c r="K93" s="3" t="s">
        <v>36</v>
      </c>
      <c r="L93" s="12"/>
      <c r="M93" s="12"/>
    </row>
    <row r="94" spans="1:13" ht="12.75">
      <c r="A94" s="45"/>
      <c r="B94" s="107"/>
      <c r="C94" s="106"/>
      <c r="D94" s="106"/>
      <c r="E94" s="106"/>
      <c r="F94" s="106"/>
      <c r="G94" s="106"/>
      <c r="H94" s="12"/>
      <c r="I94" s="104"/>
      <c r="J94" s="66"/>
      <c r="K94" s="12"/>
      <c r="L94" s="104"/>
      <c r="M94" s="104"/>
    </row>
    <row r="95" spans="1:13" ht="15.75">
      <c r="A95" s="108" t="s">
        <v>37</v>
      </c>
      <c r="B95" s="111" t="s">
        <v>156</v>
      </c>
      <c r="C95" s="109" t="s">
        <v>37</v>
      </c>
      <c r="D95" s="225" t="s">
        <v>208</v>
      </c>
      <c r="E95" s="225"/>
      <c r="F95" s="225"/>
      <c r="G95" s="106"/>
      <c r="H95" s="67" t="s">
        <v>205</v>
      </c>
      <c r="I95" s="111"/>
      <c r="J95" s="66"/>
      <c r="K95" s="67" t="s">
        <v>202</v>
      </c>
      <c r="L95" s="154"/>
      <c r="M95" s="82"/>
    </row>
    <row r="96" spans="1:13" ht="15.75">
      <c r="A96" s="108" t="s">
        <v>38</v>
      </c>
      <c r="B96" s="111" t="s">
        <v>149</v>
      </c>
      <c r="C96" s="109" t="s">
        <v>38</v>
      </c>
      <c r="D96" s="225" t="s">
        <v>82</v>
      </c>
      <c r="E96" s="225"/>
      <c r="F96" s="225"/>
      <c r="G96" s="106"/>
      <c r="H96" s="67" t="s">
        <v>206</v>
      </c>
      <c r="I96" s="111"/>
      <c r="J96" s="66"/>
      <c r="K96" s="67" t="s">
        <v>203</v>
      </c>
      <c r="L96" s="111"/>
      <c r="M96" s="82"/>
    </row>
    <row r="97" spans="1:13" ht="15.75">
      <c r="A97" s="108" t="s">
        <v>39</v>
      </c>
      <c r="B97" s="111" t="s">
        <v>189</v>
      </c>
      <c r="C97" s="109" t="s">
        <v>39</v>
      </c>
      <c r="D97" s="225" t="s">
        <v>127</v>
      </c>
      <c r="E97" s="225"/>
      <c r="F97" s="225"/>
      <c r="G97" s="106"/>
      <c r="H97" s="67" t="s">
        <v>209</v>
      </c>
      <c r="I97" s="111"/>
      <c r="J97" s="66"/>
      <c r="K97" s="67" t="s">
        <v>204</v>
      </c>
      <c r="L97" s="111"/>
      <c r="M97" s="82"/>
    </row>
    <row r="98" spans="1:13" ht="12.75">
      <c r="A98" s="65"/>
      <c r="C98" s="65"/>
      <c r="D98" s="65"/>
      <c r="E98" s="65"/>
      <c r="F98" s="65"/>
      <c r="G98" s="65"/>
      <c r="I98" s="65"/>
      <c r="K98" s="65"/>
      <c r="L98" s="65"/>
      <c r="M98" s="65"/>
    </row>
    <row r="99" spans="1:13" ht="12.75">
      <c r="A99" s="65"/>
      <c r="C99" s="65"/>
      <c r="D99" s="65"/>
      <c r="E99" s="65"/>
      <c r="F99" s="65"/>
      <c r="G99" s="65"/>
      <c r="I99" s="65"/>
      <c r="K99" s="65"/>
      <c r="L99" s="65"/>
      <c r="M99" s="65"/>
    </row>
    <row r="100" spans="1:13" ht="12.75">
      <c r="A100" s="65"/>
      <c r="C100" s="65"/>
      <c r="D100" s="65"/>
      <c r="E100" s="65"/>
      <c r="F100" s="65"/>
      <c r="G100" s="65"/>
      <c r="I100" s="65"/>
      <c r="K100" s="65"/>
      <c r="L100" s="65"/>
      <c r="M100" s="65"/>
    </row>
    <row r="101" spans="1:13" ht="12.75">
      <c r="A101" s="65"/>
      <c r="C101" s="65"/>
      <c r="D101" s="65"/>
      <c r="E101" s="65"/>
      <c r="F101" s="65"/>
      <c r="G101" s="65"/>
      <c r="I101" s="65"/>
      <c r="K101" s="65"/>
      <c r="L101" s="65"/>
      <c r="M101" s="65"/>
    </row>
    <row r="102" spans="1:13" ht="12.75">
      <c r="A102" s="65"/>
      <c r="C102" s="65"/>
      <c r="D102" s="65"/>
      <c r="E102" s="65"/>
      <c r="F102" s="65"/>
      <c r="G102" s="65"/>
      <c r="I102" s="65"/>
      <c r="K102" s="65"/>
      <c r="L102" s="65"/>
      <c r="M102" s="65"/>
    </row>
    <row r="103" spans="1:13" ht="12.75">
      <c r="A103" s="65"/>
      <c r="C103" s="65"/>
      <c r="D103" s="65"/>
      <c r="E103" s="65"/>
      <c r="F103" s="65"/>
      <c r="G103" s="65"/>
      <c r="I103" s="65"/>
      <c r="K103" s="65"/>
      <c r="L103" s="65"/>
      <c r="M103" s="65"/>
    </row>
    <row r="104" spans="1:13" ht="12.75">
      <c r="A104" s="65"/>
      <c r="C104" s="65"/>
      <c r="D104" s="65"/>
      <c r="E104" s="65"/>
      <c r="F104" s="65"/>
      <c r="G104" s="65"/>
      <c r="I104" s="65"/>
      <c r="K104" s="65"/>
      <c r="L104" s="65"/>
      <c r="M104" s="65"/>
    </row>
    <row r="105" spans="1:13" ht="12.75">
      <c r="A105" s="65"/>
      <c r="C105" s="65"/>
      <c r="D105" s="65"/>
      <c r="E105" s="65"/>
      <c r="F105" s="65"/>
      <c r="G105" s="65"/>
      <c r="I105" s="65"/>
      <c r="K105" s="65"/>
      <c r="L105" s="65"/>
      <c r="M105" s="65"/>
    </row>
    <row r="106" spans="1:13" ht="12.75">
      <c r="A106" s="65"/>
      <c r="C106" s="65"/>
      <c r="D106" s="65"/>
      <c r="E106" s="65"/>
      <c r="F106" s="65"/>
      <c r="G106" s="65"/>
      <c r="I106" s="65"/>
      <c r="K106" s="65"/>
      <c r="L106" s="65"/>
      <c r="M106" s="65"/>
    </row>
  </sheetData>
  <mergeCells count="3">
    <mergeCell ref="D95:F95"/>
    <mergeCell ref="D96:F96"/>
    <mergeCell ref="D97:F97"/>
  </mergeCells>
  <conditionalFormatting sqref="K98:L65536 K1:L92 C98:E65536 D1:E92 C1:C59 C61:C9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B40">
      <selection activeCell="P23" sqref="P23"/>
    </sheetView>
  </sheetViews>
  <sheetFormatPr defaultColWidth="9.140625" defaultRowHeight="12.75"/>
  <cols>
    <col min="1" max="1" width="2.57421875" style="12" hidden="1" customWidth="1"/>
    <col min="2" max="2" width="4.140625" style="45" customWidth="1"/>
    <col min="3" max="3" width="24.28125" style="46" customWidth="1"/>
    <col min="4" max="7" width="6.57421875" style="47" bestFit="1" customWidth="1"/>
    <col min="8" max="9" width="6.57421875" style="47" customWidth="1"/>
    <col min="10" max="10" width="15.421875" style="48" customWidth="1"/>
    <col min="11" max="11" width="13.28125" style="49" customWidth="1"/>
    <col min="12" max="12" width="7.421875" style="47" hidden="1" customWidth="1"/>
    <col min="13" max="13" width="10.28125" style="50" hidden="1" customWidth="1"/>
    <col min="14" max="16384" width="9.140625" style="12" customWidth="1"/>
  </cols>
  <sheetData>
    <row r="1" spans="2:19" s="1" customFormat="1" ht="25.5" customHeight="1">
      <c r="B1" s="2"/>
      <c r="C1" s="3" t="s">
        <v>43</v>
      </c>
      <c r="D1" s="4"/>
      <c r="E1" s="4"/>
      <c r="F1" s="7" t="s">
        <v>40</v>
      </c>
      <c r="G1" s="5"/>
      <c r="H1" s="6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6" ht="12.75">
      <c r="A2" s="25">
        <v>1</v>
      </c>
      <c r="B2" s="38"/>
      <c r="C2" s="14" t="s">
        <v>2</v>
      </c>
      <c r="D2" s="20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14" t="s">
        <v>42</v>
      </c>
      <c r="K2" s="18" t="s">
        <v>41</v>
      </c>
      <c r="L2" s="15" t="s">
        <v>5</v>
      </c>
      <c r="M2" s="19" t="s">
        <v>6</v>
      </c>
      <c r="N2" s="11"/>
      <c r="O2" s="11"/>
      <c r="P2" s="11"/>
    </row>
    <row r="3" spans="1:14" ht="12.75">
      <c r="A3" s="12" t="s">
        <v>1</v>
      </c>
      <c r="B3" s="112">
        <v>1</v>
      </c>
      <c r="C3" s="14" t="s">
        <v>172</v>
      </c>
      <c r="D3" s="15">
        <v>247</v>
      </c>
      <c r="E3" s="15">
        <v>257</v>
      </c>
      <c r="F3" s="16">
        <v>213</v>
      </c>
      <c r="G3" s="16">
        <v>200</v>
      </c>
      <c r="H3" s="16">
        <v>180</v>
      </c>
      <c r="I3" s="16">
        <v>191</v>
      </c>
      <c r="J3" s="51">
        <f>SUM(D3:I3)</f>
        <v>1288</v>
      </c>
      <c r="K3" s="133">
        <f aca="true" t="shared" si="0" ref="K3:K34">AVERAGE(D3:I3)</f>
        <v>214.66666666666666</v>
      </c>
      <c r="L3" s="85">
        <v>39690</v>
      </c>
      <c r="M3" s="113" t="s">
        <v>210</v>
      </c>
      <c r="N3" s="11"/>
    </row>
    <row r="4" spans="1:14" ht="12.75">
      <c r="A4" s="12">
        <v>1</v>
      </c>
      <c r="B4" s="38">
        <f>B3+1</f>
        <v>2</v>
      </c>
      <c r="C4" s="14" t="s">
        <v>149</v>
      </c>
      <c r="D4" s="15">
        <v>267</v>
      </c>
      <c r="E4" s="142">
        <v>180</v>
      </c>
      <c r="F4" s="143">
        <v>169</v>
      </c>
      <c r="G4" s="143">
        <v>214</v>
      </c>
      <c r="H4" s="143">
        <v>172</v>
      </c>
      <c r="I4" s="143">
        <v>237</v>
      </c>
      <c r="J4" s="141">
        <f>SUM(D4:I4)</f>
        <v>1239</v>
      </c>
      <c r="K4" s="144">
        <f t="shared" si="0"/>
        <v>206.5</v>
      </c>
      <c r="L4" s="85">
        <v>39690</v>
      </c>
      <c r="M4" s="19" t="s">
        <v>211</v>
      </c>
      <c r="N4" s="11"/>
    </row>
    <row r="5" spans="1:14" ht="12.75">
      <c r="A5" s="12">
        <v>1</v>
      </c>
      <c r="B5" s="38">
        <f>B4+1</f>
        <v>3</v>
      </c>
      <c r="C5" s="14" t="s">
        <v>142</v>
      </c>
      <c r="D5" s="15">
        <v>212</v>
      </c>
      <c r="E5" s="15">
        <v>218</v>
      </c>
      <c r="F5" s="16">
        <v>262</v>
      </c>
      <c r="G5" s="16">
        <v>232</v>
      </c>
      <c r="H5" s="16">
        <v>222</v>
      </c>
      <c r="I5" s="16">
        <v>183</v>
      </c>
      <c r="J5" s="51">
        <f>SUM(D5:I5)</f>
        <v>1329</v>
      </c>
      <c r="K5" s="127">
        <f t="shared" si="0"/>
        <v>221.5</v>
      </c>
      <c r="L5" s="85">
        <v>39690</v>
      </c>
      <c r="M5" s="19" t="s">
        <v>13</v>
      </c>
      <c r="N5" s="11"/>
    </row>
    <row r="6" spans="1:14" ht="12.75">
      <c r="A6" s="12">
        <v>1</v>
      </c>
      <c r="B6" s="38">
        <f aca="true" t="shared" si="1" ref="B6:B31">B5+1</f>
        <v>4</v>
      </c>
      <c r="C6" s="26" t="s">
        <v>107</v>
      </c>
      <c r="D6" s="28">
        <v>249</v>
      </c>
      <c r="E6" s="28">
        <v>277</v>
      </c>
      <c r="F6" s="29">
        <v>219</v>
      </c>
      <c r="G6" s="29">
        <v>232</v>
      </c>
      <c r="H6" s="29">
        <v>156</v>
      </c>
      <c r="I6" s="29">
        <v>211</v>
      </c>
      <c r="J6" s="53">
        <v>1344</v>
      </c>
      <c r="K6" s="138">
        <f t="shared" si="0"/>
        <v>224</v>
      </c>
      <c r="L6" s="85">
        <v>39690</v>
      </c>
      <c r="M6" s="23" t="s">
        <v>211</v>
      </c>
      <c r="N6" s="11"/>
    </row>
    <row r="7" spans="1:14" ht="12.75">
      <c r="A7" s="12">
        <v>1</v>
      </c>
      <c r="B7" s="38">
        <f t="shared" si="1"/>
        <v>5</v>
      </c>
      <c r="C7" s="14" t="s">
        <v>96</v>
      </c>
      <c r="D7" s="15">
        <v>212</v>
      </c>
      <c r="E7" s="15">
        <v>219</v>
      </c>
      <c r="F7" s="16">
        <v>221</v>
      </c>
      <c r="G7" s="16">
        <v>204</v>
      </c>
      <c r="H7" s="16">
        <v>164</v>
      </c>
      <c r="I7" s="16">
        <v>237</v>
      </c>
      <c r="J7" s="51">
        <f aca="true" t="shared" si="2" ref="J7:J35">SUM(D7:I7)</f>
        <v>1257</v>
      </c>
      <c r="K7" s="133">
        <f t="shared" si="0"/>
        <v>209.5</v>
      </c>
      <c r="L7" s="85">
        <v>39689</v>
      </c>
      <c r="M7" s="19" t="s">
        <v>212</v>
      </c>
      <c r="N7" s="11"/>
    </row>
    <row r="8" spans="1:14" ht="12.75">
      <c r="A8" s="12">
        <v>1</v>
      </c>
      <c r="B8" s="38">
        <f t="shared" si="1"/>
        <v>6</v>
      </c>
      <c r="C8" s="14" t="s">
        <v>163</v>
      </c>
      <c r="D8" s="15">
        <v>266</v>
      </c>
      <c r="E8" s="15">
        <v>175</v>
      </c>
      <c r="F8" s="16">
        <v>245</v>
      </c>
      <c r="G8" s="16">
        <v>191</v>
      </c>
      <c r="H8" s="16">
        <v>138</v>
      </c>
      <c r="I8" s="16">
        <v>213</v>
      </c>
      <c r="J8" s="51">
        <f t="shared" si="2"/>
        <v>1228</v>
      </c>
      <c r="K8" s="133">
        <f t="shared" si="0"/>
        <v>204.66666666666666</v>
      </c>
      <c r="L8" s="85">
        <v>39690</v>
      </c>
      <c r="M8" s="19" t="s">
        <v>213</v>
      </c>
      <c r="N8" s="11"/>
    </row>
    <row r="9" spans="1:14" ht="12.75">
      <c r="A9" s="24">
        <v>1</v>
      </c>
      <c r="B9" s="38">
        <f t="shared" si="1"/>
        <v>7</v>
      </c>
      <c r="C9" s="14" t="s">
        <v>150</v>
      </c>
      <c r="D9" s="15">
        <v>220</v>
      </c>
      <c r="E9" s="142">
        <v>170</v>
      </c>
      <c r="F9" s="143">
        <v>247</v>
      </c>
      <c r="G9" s="143">
        <v>223</v>
      </c>
      <c r="H9" s="143">
        <v>219</v>
      </c>
      <c r="I9" s="143">
        <v>149</v>
      </c>
      <c r="J9" s="141">
        <f t="shared" si="2"/>
        <v>1228</v>
      </c>
      <c r="K9" s="144">
        <f t="shared" si="0"/>
        <v>204.66666666666666</v>
      </c>
      <c r="L9" s="85">
        <v>39690</v>
      </c>
      <c r="M9" s="23" t="s">
        <v>211</v>
      </c>
      <c r="N9" s="11"/>
    </row>
    <row r="10" spans="1:14" ht="12.75">
      <c r="A10" s="24">
        <v>1</v>
      </c>
      <c r="B10" s="38">
        <f t="shared" si="1"/>
        <v>8</v>
      </c>
      <c r="C10" s="26" t="s">
        <v>106</v>
      </c>
      <c r="D10" s="28">
        <v>194</v>
      </c>
      <c r="E10" s="28">
        <v>176</v>
      </c>
      <c r="F10" s="29">
        <v>185</v>
      </c>
      <c r="G10" s="29">
        <v>204</v>
      </c>
      <c r="H10" s="29">
        <v>249</v>
      </c>
      <c r="I10" s="29">
        <v>205</v>
      </c>
      <c r="J10" s="53">
        <f t="shared" si="2"/>
        <v>1213</v>
      </c>
      <c r="K10" s="138">
        <f t="shared" si="0"/>
        <v>202.16666666666666</v>
      </c>
      <c r="L10" s="85">
        <v>39689</v>
      </c>
      <c r="M10" s="19" t="s">
        <v>11</v>
      </c>
      <c r="N10" s="11"/>
    </row>
    <row r="11" spans="1:14" ht="12.75">
      <c r="A11" s="12">
        <v>1</v>
      </c>
      <c r="B11" s="38">
        <f t="shared" si="1"/>
        <v>9</v>
      </c>
      <c r="C11" s="14" t="s">
        <v>178</v>
      </c>
      <c r="D11" s="15">
        <v>219</v>
      </c>
      <c r="E11" s="15">
        <v>224</v>
      </c>
      <c r="F11" s="16">
        <v>209</v>
      </c>
      <c r="G11" s="16">
        <v>213</v>
      </c>
      <c r="H11" s="16">
        <v>190</v>
      </c>
      <c r="I11" s="16">
        <v>186</v>
      </c>
      <c r="J11" s="51">
        <f t="shared" si="2"/>
        <v>1241</v>
      </c>
      <c r="K11" s="133">
        <f t="shared" si="0"/>
        <v>206.83333333333334</v>
      </c>
      <c r="L11" s="85">
        <v>39690</v>
      </c>
      <c r="M11" s="19" t="s">
        <v>210</v>
      </c>
      <c r="N11" s="11"/>
    </row>
    <row r="12" spans="1:14" ht="12.75">
      <c r="A12" s="12">
        <v>1</v>
      </c>
      <c r="B12" s="38">
        <f t="shared" si="1"/>
        <v>10</v>
      </c>
      <c r="C12" s="14" t="s">
        <v>72</v>
      </c>
      <c r="D12" s="15">
        <v>213</v>
      </c>
      <c r="E12" s="15">
        <v>206</v>
      </c>
      <c r="F12" s="16">
        <v>203</v>
      </c>
      <c r="G12" s="16">
        <v>192</v>
      </c>
      <c r="H12" s="16">
        <v>225</v>
      </c>
      <c r="I12" s="16">
        <v>199</v>
      </c>
      <c r="J12" s="51">
        <f t="shared" si="2"/>
        <v>1238</v>
      </c>
      <c r="K12" s="133">
        <f t="shared" si="0"/>
        <v>206.33333333333334</v>
      </c>
      <c r="L12" s="85">
        <v>39688</v>
      </c>
      <c r="M12" s="19" t="s">
        <v>10</v>
      </c>
      <c r="N12" s="11"/>
    </row>
    <row r="13" spans="1:14" ht="12.75">
      <c r="A13" s="12">
        <v>1</v>
      </c>
      <c r="B13" s="38">
        <f t="shared" si="1"/>
        <v>11</v>
      </c>
      <c r="C13" s="32" t="s">
        <v>47</v>
      </c>
      <c r="D13" s="15">
        <v>199</v>
      </c>
      <c r="E13" s="15">
        <v>167</v>
      </c>
      <c r="F13" s="15">
        <v>234</v>
      </c>
      <c r="G13" s="15">
        <v>230</v>
      </c>
      <c r="H13" s="15">
        <v>212</v>
      </c>
      <c r="I13" s="15">
        <v>186</v>
      </c>
      <c r="J13" s="51">
        <f t="shared" si="2"/>
        <v>1228</v>
      </c>
      <c r="K13" s="127">
        <f t="shared" si="0"/>
        <v>204.66666666666666</v>
      </c>
      <c r="L13" s="85">
        <v>39688</v>
      </c>
      <c r="M13" s="19" t="s">
        <v>9</v>
      </c>
      <c r="N13" s="11"/>
    </row>
    <row r="14" spans="1:14" ht="12.75">
      <c r="A14" s="12">
        <v>1</v>
      </c>
      <c r="B14" s="38">
        <f t="shared" si="1"/>
        <v>12</v>
      </c>
      <c r="C14" s="14" t="s">
        <v>91</v>
      </c>
      <c r="D14" s="15">
        <v>174</v>
      </c>
      <c r="E14" s="15">
        <v>195</v>
      </c>
      <c r="F14" s="16">
        <v>209</v>
      </c>
      <c r="G14" s="16">
        <v>187</v>
      </c>
      <c r="H14" s="16">
        <v>242</v>
      </c>
      <c r="I14" s="16">
        <v>207</v>
      </c>
      <c r="J14" s="51">
        <f t="shared" si="2"/>
        <v>1214</v>
      </c>
      <c r="K14" s="133">
        <f t="shared" si="0"/>
        <v>202.33333333333334</v>
      </c>
      <c r="L14" s="85">
        <v>39689</v>
      </c>
      <c r="M14" s="19" t="s">
        <v>214</v>
      </c>
      <c r="N14" s="11"/>
    </row>
    <row r="15" spans="1:14" ht="12.75">
      <c r="A15" s="12">
        <v>1</v>
      </c>
      <c r="B15" s="38">
        <f t="shared" si="1"/>
        <v>13</v>
      </c>
      <c r="C15" s="14" t="s">
        <v>71</v>
      </c>
      <c r="D15" s="15">
        <v>225</v>
      </c>
      <c r="E15" s="15">
        <v>188</v>
      </c>
      <c r="F15" s="16">
        <v>199</v>
      </c>
      <c r="G15" s="16">
        <v>200</v>
      </c>
      <c r="H15" s="16">
        <v>221</v>
      </c>
      <c r="I15" s="16">
        <v>192</v>
      </c>
      <c r="J15" s="51">
        <f t="shared" si="2"/>
        <v>1225</v>
      </c>
      <c r="K15" s="133">
        <f t="shared" si="0"/>
        <v>204.16666666666666</v>
      </c>
      <c r="L15" s="85">
        <v>39688</v>
      </c>
      <c r="M15" s="23" t="s">
        <v>10</v>
      </c>
      <c r="N15" s="11"/>
    </row>
    <row r="16" spans="1:14" ht="12.75">
      <c r="A16" s="12">
        <v>1</v>
      </c>
      <c r="B16" s="38">
        <f t="shared" si="1"/>
        <v>14</v>
      </c>
      <c r="C16" s="14" t="s">
        <v>61</v>
      </c>
      <c r="D16" s="15">
        <v>211</v>
      </c>
      <c r="E16" s="15">
        <v>208</v>
      </c>
      <c r="F16" s="16">
        <v>175</v>
      </c>
      <c r="G16" s="16">
        <v>258</v>
      </c>
      <c r="H16" s="16">
        <v>167</v>
      </c>
      <c r="I16" s="16">
        <v>202</v>
      </c>
      <c r="J16" s="51">
        <f t="shared" si="2"/>
        <v>1221</v>
      </c>
      <c r="K16" s="127">
        <f t="shared" si="0"/>
        <v>203.5</v>
      </c>
      <c r="L16" s="85">
        <v>39688</v>
      </c>
      <c r="M16" s="61" t="s">
        <v>7</v>
      </c>
      <c r="N16" s="11"/>
    </row>
    <row r="17" spans="1:14" ht="12.75">
      <c r="A17" s="12">
        <v>1</v>
      </c>
      <c r="B17" s="38">
        <f t="shared" si="1"/>
        <v>15</v>
      </c>
      <c r="C17" s="14" t="s">
        <v>75</v>
      </c>
      <c r="D17" s="15">
        <v>190</v>
      </c>
      <c r="E17" s="15">
        <v>161</v>
      </c>
      <c r="F17" s="16">
        <v>194</v>
      </c>
      <c r="G17" s="16">
        <v>208</v>
      </c>
      <c r="H17" s="16">
        <v>195</v>
      </c>
      <c r="I17" s="16">
        <v>258</v>
      </c>
      <c r="J17" s="51">
        <f t="shared" si="2"/>
        <v>1206</v>
      </c>
      <c r="K17" s="133">
        <f t="shared" si="0"/>
        <v>201</v>
      </c>
      <c r="L17" s="85">
        <v>39688</v>
      </c>
      <c r="M17" s="19" t="s">
        <v>10</v>
      </c>
      <c r="N17" s="11"/>
    </row>
    <row r="18" spans="1:14" ht="12.75">
      <c r="A18" s="12">
        <v>1</v>
      </c>
      <c r="B18" s="38">
        <f t="shared" si="1"/>
        <v>16</v>
      </c>
      <c r="C18" s="14" t="s">
        <v>158</v>
      </c>
      <c r="D18" s="15">
        <v>137</v>
      </c>
      <c r="E18" s="15">
        <v>175</v>
      </c>
      <c r="F18" s="16">
        <v>222</v>
      </c>
      <c r="G18" s="16">
        <v>208</v>
      </c>
      <c r="H18" s="16">
        <v>243</v>
      </c>
      <c r="I18" s="16">
        <v>187</v>
      </c>
      <c r="J18" s="51">
        <f t="shared" si="2"/>
        <v>1172</v>
      </c>
      <c r="K18" s="133">
        <f t="shared" si="0"/>
        <v>195.33333333333334</v>
      </c>
      <c r="L18" s="85">
        <v>39690</v>
      </c>
      <c r="M18" s="19" t="s">
        <v>213</v>
      </c>
      <c r="N18" s="11"/>
    </row>
    <row r="19" spans="1:14" ht="12.75">
      <c r="A19" s="12">
        <v>1</v>
      </c>
      <c r="B19" s="38">
        <f t="shared" si="1"/>
        <v>17</v>
      </c>
      <c r="C19" s="14" t="s">
        <v>152</v>
      </c>
      <c r="D19" s="15">
        <v>189</v>
      </c>
      <c r="E19" s="142">
        <v>207</v>
      </c>
      <c r="F19" s="143">
        <v>214</v>
      </c>
      <c r="G19" s="143">
        <v>195</v>
      </c>
      <c r="H19" s="143">
        <v>219</v>
      </c>
      <c r="I19" s="143">
        <v>193</v>
      </c>
      <c r="J19" s="141">
        <f t="shared" si="2"/>
        <v>1217</v>
      </c>
      <c r="K19" s="144">
        <f t="shared" si="0"/>
        <v>202.83333333333334</v>
      </c>
      <c r="L19" s="85">
        <v>39690</v>
      </c>
      <c r="M19" s="23" t="s">
        <v>211</v>
      </c>
      <c r="N19" s="11"/>
    </row>
    <row r="20" spans="1:14" ht="12.75">
      <c r="A20" s="12">
        <v>1</v>
      </c>
      <c r="B20" s="38">
        <f t="shared" si="1"/>
        <v>18</v>
      </c>
      <c r="C20" s="14" t="s">
        <v>168</v>
      </c>
      <c r="D20" s="15">
        <v>184</v>
      </c>
      <c r="E20" s="15">
        <v>223</v>
      </c>
      <c r="F20" s="16">
        <v>183</v>
      </c>
      <c r="G20" s="16">
        <v>199</v>
      </c>
      <c r="H20" s="16">
        <v>217</v>
      </c>
      <c r="I20" s="16">
        <v>204</v>
      </c>
      <c r="J20" s="51">
        <f t="shared" si="2"/>
        <v>1210</v>
      </c>
      <c r="K20" s="133">
        <f t="shared" si="0"/>
        <v>201.66666666666666</v>
      </c>
      <c r="L20" s="85">
        <v>39690</v>
      </c>
      <c r="M20" s="19" t="s">
        <v>210</v>
      </c>
      <c r="N20" s="11"/>
    </row>
    <row r="21" spans="1:14" ht="12.75">
      <c r="A21" s="12">
        <v>1</v>
      </c>
      <c r="B21" s="38">
        <f t="shared" si="1"/>
        <v>19</v>
      </c>
      <c r="C21" s="26" t="s">
        <v>128</v>
      </c>
      <c r="D21" s="28">
        <v>205</v>
      </c>
      <c r="E21" s="28">
        <v>178</v>
      </c>
      <c r="F21" s="29">
        <v>203</v>
      </c>
      <c r="G21" s="29">
        <v>166</v>
      </c>
      <c r="H21" s="29">
        <v>221</v>
      </c>
      <c r="I21" s="29">
        <v>213</v>
      </c>
      <c r="J21" s="53">
        <f t="shared" si="2"/>
        <v>1186</v>
      </c>
      <c r="K21" s="138">
        <f t="shared" si="0"/>
        <v>197.66666666666666</v>
      </c>
      <c r="L21" s="85">
        <v>39690</v>
      </c>
      <c r="M21" s="23" t="s">
        <v>13</v>
      </c>
      <c r="N21" s="11"/>
    </row>
    <row r="22" spans="1:14" ht="12.75">
      <c r="A22" s="12">
        <v>1</v>
      </c>
      <c r="B22" s="38">
        <f t="shared" si="1"/>
        <v>20</v>
      </c>
      <c r="C22" s="14" t="s">
        <v>79</v>
      </c>
      <c r="D22" s="15">
        <v>156</v>
      </c>
      <c r="E22" s="15">
        <v>156</v>
      </c>
      <c r="F22" s="16">
        <v>214</v>
      </c>
      <c r="G22" s="16">
        <v>186</v>
      </c>
      <c r="H22" s="16">
        <v>225</v>
      </c>
      <c r="I22" s="16">
        <v>235</v>
      </c>
      <c r="J22" s="51">
        <f t="shared" si="2"/>
        <v>1172</v>
      </c>
      <c r="K22" s="133">
        <f t="shared" si="0"/>
        <v>195.33333333333334</v>
      </c>
      <c r="L22" s="85">
        <v>39688</v>
      </c>
      <c r="M22" s="23" t="s">
        <v>10</v>
      </c>
      <c r="N22" s="11"/>
    </row>
    <row r="23" spans="1:14" ht="12.75">
      <c r="A23" s="12">
        <v>1</v>
      </c>
      <c r="B23" s="38">
        <f t="shared" si="1"/>
        <v>21</v>
      </c>
      <c r="C23" s="14" t="s">
        <v>76</v>
      </c>
      <c r="D23" s="15">
        <v>214</v>
      </c>
      <c r="E23" s="15">
        <v>175</v>
      </c>
      <c r="F23" s="16">
        <v>216</v>
      </c>
      <c r="G23" s="16">
        <v>202</v>
      </c>
      <c r="H23" s="16">
        <v>230</v>
      </c>
      <c r="I23" s="16">
        <v>171</v>
      </c>
      <c r="J23" s="51">
        <f t="shared" si="2"/>
        <v>1208</v>
      </c>
      <c r="K23" s="133">
        <f t="shared" si="0"/>
        <v>201.33333333333334</v>
      </c>
      <c r="L23" s="85">
        <v>39688</v>
      </c>
      <c r="M23" s="19" t="s">
        <v>10</v>
      </c>
      <c r="N23" s="11"/>
    </row>
    <row r="24" spans="1:14" ht="12.75">
      <c r="A24" s="12">
        <v>1</v>
      </c>
      <c r="B24" s="38">
        <f t="shared" si="1"/>
        <v>22</v>
      </c>
      <c r="C24" s="14" t="s">
        <v>162</v>
      </c>
      <c r="D24" s="15">
        <v>162</v>
      </c>
      <c r="E24" s="15">
        <v>200</v>
      </c>
      <c r="F24" s="16">
        <v>244</v>
      </c>
      <c r="G24" s="16">
        <v>236</v>
      </c>
      <c r="H24" s="16">
        <v>175</v>
      </c>
      <c r="I24" s="16">
        <v>190</v>
      </c>
      <c r="J24" s="51">
        <f t="shared" si="2"/>
        <v>1207</v>
      </c>
      <c r="K24" s="133">
        <f t="shared" si="0"/>
        <v>201.16666666666666</v>
      </c>
      <c r="L24" s="85">
        <v>39690</v>
      </c>
      <c r="M24" s="19" t="s">
        <v>210</v>
      </c>
      <c r="N24" s="11"/>
    </row>
    <row r="25" spans="2:13" ht="12.75">
      <c r="B25" s="38">
        <f t="shared" si="1"/>
        <v>23</v>
      </c>
      <c r="C25" s="26" t="s">
        <v>129</v>
      </c>
      <c r="D25" s="28">
        <v>159</v>
      </c>
      <c r="E25" s="28">
        <v>143</v>
      </c>
      <c r="F25" s="29">
        <v>229</v>
      </c>
      <c r="G25" s="29">
        <v>192</v>
      </c>
      <c r="H25" s="29">
        <v>243</v>
      </c>
      <c r="I25" s="29">
        <v>231</v>
      </c>
      <c r="J25" s="53">
        <f t="shared" si="2"/>
        <v>1197</v>
      </c>
      <c r="K25" s="138">
        <f t="shared" si="0"/>
        <v>199.5</v>
      </c>
      <c r="L25" s="85">
        <v>39690</v>
      </c>
      <c r="M25" s="19" t="s">
        <v>13</v>
      </c>
    </row>
    <row r="26" spans="1:14" ht="13.5" thickBot="1">
      <c r="A26" s="24">
        <v>1</v>
      </c>
      <c r="B26" s="87">
        <f t="shared" si="1"/>
        <v>24</v>
      </c>
      <c r="C26" s="220" t="s">
        <v>65</v>
      </c>
      <c r="D26" s="221">
        <v>213</v>
      </c>
      <c r="E26" s="221">
        <v>198</v>
      </c>
      <c r="F26" s="222">
        <v>201</v>
      </c>
      <c r="G26" s="222">
        <v>175</v>
      </c>
      <c r="H26" s="222">
        <v>211</v>
      </c>
      <c r="I26" s="222">
        <v>175</v>
      </c>
      <c r="J26" s="223">
        <f t="shared" si="2"/>
        <v>1173</v>
      </c>
      <c r="K26" s="224">
        <f t="shared" si="0"/>
        <v>195.5</v>
      </c>
      <c r="L26" s="85">
        <v>39688</v>
      </c>
      <c r="M26" s="89" t="s">
        <v>8</v>
      </c>
      <c r="N26" s="104"/>
    </row>
    <row r="27" spans="1:14" ht="12.75">
      <c r="A27" s="12">
        <v>1</v>
      </c>
      <c r="B27" s="84">
        <f t="shared" si="1"/>
        <v>25</v>
      </c>
      <c r="C27" s="43" t="s">
        <v>103</v>
      </c>
      <c r="D27" s="36">
        <v>183</v>
      </c>
      <c r="E27" s="36">
        <v>221</v>
      </c>
      <c r="F27" s="37">
        <v>212</v>
      </c>
      <c r="G27" s="37">
        <v>165</v>
      </c>
      <c r="H27" s="37">
        <v>206</v>
      </c>
      <c r="I27" s="37">
        <v>182</v>
      </c>
      <c r="J27" s="146">
        <f t="shared" si="2"/>
        <v>1169</v>
      </c>
      <c r="K27" s="147">
        <f t="shared" si="0"/>
        <v>194.83333333333334</v>
      </c>
      <c r="L27" s="85">
        <v>39690</v>
      </c>
      <c r="M27" s="86" t="s">
        <v>12</v>
      </c>
      <c r="N27" s="104"/>
    </row>
    <row r="28" spans="1:13" ht="12.75">
      <c r="A28" s="24">
        <v>1</v>
      </c>
      <c r="B28" s="38">
        <f t="shared" si="1"/>
        <v>26</v>
      </c>
      <c r="C28" s="14" t="s">
        <v>155</v>
      </c>
      <c r="D28" s="15">
        <v>229</v>
      </c>
      <c r="E28" s="142">
        <v>214</v>
      </c>
      <c r="F28" s="143">
        <v>136</v>
      </c>
      <c r="G28" s="143">
        <v>187</v>
      </c>
      <c r="H28" s="143">
        <v>219</v>
      </c>
      <c r="I28" s="143">
        <v>183</v>
      </c>
      <c r="J28" s="141">
        <f t="shared" si="2"/>
        <v>1168</v>
      </c>
      <c r="K28" s="144">
        <f t="shared" si="0"/>
        <v>194.66666666666666</v>
      </c>
      <c r="L28" s="22">
        <v>39690</v>
      </c>
      <c r="M28" s="19" t="s">
        <v>211</v>
      </c>
    </row>
    <row r="29" spans="1:13" ht="12.75">
      <c r="A29" s="12">
        <v>1</v>
      </c>
      <c r="B29" s="38">
        <f t="shared" si="1"/>
        <v>27</v>
      </c>
      <c r="C29" s="14" t="s">
        <v>133</v>
      </c>
      <c r="D29" s="15">
        <v>161</v>
      </c>
      <c r="E29" s="15">
        <v>213</v>
      </c>
      <c r="F29" s="15">
        <v>186</v>
      </c>
      <c r="G29" s="15">
        <v>201</v>
      </c>
      <c r="H29" s="15">
        <v>210</v>
      </c>
      <c r="I29" s="15">
        <v>192</v>
      </c>
      <c r="J29" s="51">
        <f t="shared" si="2"/>
        <v>1163</v>
      </c>
      <c r="K29" s="133">
        <f t="shared" si="0"/>
        <v>193.83333333333334</v>
      </c>
      <c r="L29" s="22">
        <v>39690</v>
      </c>
      <c r="M29" s="19" t="s">
        <v>13</v>
      </c>
    </row>
    <row r="30" spans="1:13" ht="12.75">
      <c r="A30" s="12">
        <v>1</v>
      </c>
      <c r="B30" s="38">
        <f t="shared" si="1"/>
        <v>28</v>
      </c>
      <c r="C30" s="14" t="s">
        <v>95</v>
      </c>
      <c r="D30" s="15">
        <v>146</v>
      </c>
      <c r="E30" s="15">
        <v>219</v>
      </c>
      <c r="F30" s="16">
        <v>164</v>
      </c>
      <c r="G30" s="16">
        <v>221</v>
      </c>
      <c r="H30" s="16">
        <v>233</v>
      </c>
      <c r="I30" s="16">
        <v>169</v>
      </c>
      <c r="J30" s="51">
        <f t="shared" si="2"/>
        <v>1152</v>
      </c>
      <c r="K30" s="133">
        <f t="shared" si="0"/>
        <v>192</v>
      </c>
      <c r="L30" s="22">
        <v>39689</v>
      </c>
      <c r="M30" s="23" t="s">
        <v>214</v>
      </c>
    </row>
    <row r="31" spans="1:13" ht="12.75">
      <c r="A31" s="31">
        <v>1</v>
      </c>
      <c r="B31" s="38">
        <f t="shared" si="1"/>
        <v>29</v>
      </c>
      <c r="C31" s="14" t="s">
        <v>94</v>
      </c>
      <c r="D31" s="15">
        <v>202</v>
      </c>
      <c r="E31" s="15">
        <v>185</v>
      </c>
      <c r="F31" s="16">
        <v>170</v>
      </c>
      <c r="G31" s="16">
        <v>194</v>
      </c>
      <c r="H31" s="16">
        <v>221</v>
      </c>
      <c r="I31" s="16">
        <v>179</v>
      </c>
      <c r="J31" s="51">
        <f t="shared" si="2"/>
        <v>1151</v>
      </c>
      <c r="K31" s="133">
        <f t="shared" si="0"/>
        <v>191.83333333333334</v>
      </c>
      <c r="L31" s="22">
        <v>39689</v>
      </c>
      <c r="M31" s="19" t="s">
        <v>214</v>
      </c>
    </row>
    <row r="32" spans="1:13" ht="12.75">
      <c r="A32" s="12">
        <v>1</v>
      </c>
      <c r="B32" s="38">
        <f>B31+1</f>
        <v>30</v>
      </c>
      <c r="C32" s="14" t="s">
        <v>68</v>
      </c>
      <c r="D32" s="15">
        <v>184</v>
      </c>
      <c r="E32" s="15">
        <v>158</v>
      </c>
      <c r="F32" s="16">
        <v>184</v>
      </c>
      <c r="G32" s="16">
        <v>170</v>
      </c>
      <c r="H32" s="16">
        <v>245</v>
      </c>
      <c r="I32" s="16">
        <v>199</v>
      </c>
      <c r="J32" s="51">
        <f t="shared" si="2"/>
        <v>1140</v>
      </c>
      <c r="K32" s="133">
        <f t="shared" si="0"/>
        <v>190</v>
      </c>
      <c r="L32" s="22">
        <v>39688</v>
      </c>
      <c r="M32" s="19" t="s">
        <v>10</v>
      </c>
    </row>
    <row r="33" spans="1:13" ht="12.75">
      <c r="A33" s="12">
        <v>1</v>
      </c>
      <c r="B33" s="38">
        <v>31</v>
      </c>
      <c r="C33" s="14" t="s">
        <v>100</v>
      </c>
      <c r="D33" s="15">
        <v>245</v>
      </c>
      <c r="E33" s="15">
        <v>205</v>
      </c>
      <c r="F33" s="16">
        <v>171</v>
      </c>
      <c r="G33" s="16">
        <v>199</v>
      </c>
      <c r="H33" s="16">
        <v>148</v>
      </c>
      <c r="I33" s="16">
        <v>164</v>
      </c>
      <c r="J33" s="51">
        <f t="shared" si="2"/>
        <v>1132</v>
      </c>
      <c r="K33" s="133">
        <f t="shared" si="0"/>
        <v>188.66666666666666</v>
      </c>
      <c r="L33" s="22">
        <v>39689</v>
      </c>
      <c r="M33" s="19" t="s">
        <v>212</v>
      </c>
    </row>
    <row r="34" spans="1:13" ht="12.75">
      <c r="A34" s="12">
        <v>1</v>
      </c>
      <c r="B34" s="38">
        <f>B33+1</f>
        <v>32</v>
      </c>
      <c r="C34" s="14" t="s">
        <v>69</v>
      </c>
      <c r="D34" s="15">
        <v>168</v>
      </c>
      <c r="E34" s="15">
        <v>185</v>
      </c>
      <c r="F34" s="16">
        <v>180</v>
      </c>
      <c r="G34" s="16">
        <v>199</v>
      </c>
      <c r="H34" s="16">
        <v>192</v>
      </c>
      <c r="I34" s="16">
        <v>205</v>
      </c>
      <c r="J34" s="51">
        <f t="shared" si="2"/>
        <v>1129</v>
      </c>
      <c r="K34" s="133">
        <f t="shared" si="0"/>
        <v>188.16666666666666</v>
      </c>
      <c r="L34" s="22">
        <v>39688</v>
      </c>
      <c r="M34" s="19" t="s">
        <v>10</v>
      </c>
    </row>
    <row r="35" spans="1:13" ht="12.75">
      <c r="A35" s="12">
        <v>1</v>
      </c>
      <c r="B35" s="38">
        <f aca="true" t="shared" si="3" ref="B35:B65">B34+1</f>
        <v>33</v>
      </c>
      <c r="C35" s="14" t="s">
        <v>131</v>
      </c>
      <c r="D35" s="15">
        <v>180</v>
      </c>
      <c r="E35" s="15">
        <v>169</v>
      </c>
      <c r="F35" s="16">
        <v>198</v>
      </c>
      <c r="G35" s="16">
        <v>221</v>
      </c>
      <c r="H35" s="16">
        <v>196</v>
      </c>
      <c r="I35" s="16">
        <v>162</v>
      </c>
      <c r="J35" s="51">
        <f t="shared" si="2"/>
        <v>1126</v>
      </c>
      <c r="K35" s="133">
        <f aca="true" t="shared" si="4" ref="K35:K62">AVERAGE(D35:I35)</f>
        <v>187.66666666666666</v>
      </c>
      <c r="L35" s="22">
        <v>39689</v>
      </c>
      <c r="M35" s="19" t="s">
        <v>11</v>
      </c>
    </row>
    <row r="36" spans="1:13" ht="12.75">
      <c r="A36" s="12">
        <v>1</v>
      </c>
      <c r="B36" s="38">
        <f t="shared" si="3"/>
        <v>34</v>
      </c>
      <c r="C36" s="26" t="s">
        <v>167</v>
      </c>
      <c r="D36" s="28">
        <v>167</v>
      </c>
      <c r="E36" s="28">
        <v>157</v>
      </c>
      <c r="F36" s="29">
        <v>100</v>
      </c>
      <c r="G36" s="29">
        <v>223</v>
      </c>
      <c r="H36" s="29">
        <v>207</v>
      </c>
      <c r="I36" s="29">
        <v>268</v>
      </c>
      <c r="J36" s="53">
        <f aca="true" t="shared" si="5" ref="J36:J62">SUM(D36:I36)</f>
        <v>1122</v>
      </c>
      <c r="K36" s="138">
        <f t="shared" si="4"/>
        <v>187</v>
      </c>
      <c r="L36" s="22">
        <v>39690</v>
      </c>
      <c r="M36" s="19" t="s">
        <v>213</v>
      </c>
    </row>
    <row r="37" spans="1:13" ht="12.75">
      <c r="A37" s="12">
        <v>1</v>
      </c>
      <c r="B37" s="38">
        <f t="shared" si="3"/>
        <v>35</v>
      </c>
      <c r="C37" s="14" t="s">
        <v>55</v>
      </c>
      <c r="D37" s="15">
        <v>205</v>
      </c>
      <c r="E37" s="15">
        <v>198</v>
      </c>
      <c r="F37" s="16">
        <v>147</v>
      </c>
      <c r="G37" s="16">
        <v>153</v>
      </c>
      <c r="H37" s="16">
        <v>188</v>
      </c>
      <c r="I37" s="16">
        <v>227</v>
      </c>
      <c r="J37" s="51">
        <f t="shared" si="5"/>
        <v>1118</v>
      </c>
      <c r="K37" s="133">
        <f t="shared" si="4"/>
        <v>186.33333333333334</v>
      </c>
      <c r="L37" s="22">
        <v>39688</v>
      </c>
      <c r="M37" s="19" t="s">
        <v>7</v>
      </c>
    </row>
    <row r="38" spans="1:13" ht="12.75">
      <c r="A38" s="12">
        <v>1</v>
      </c>
      <c r="B38" s="38">
        <f t="shared" si="3"/>
        <v>36</v>
      </c>
      <c r="C38" s="14" t="s">
        <v>64</v>
      </c>
      <c r="D38" s="15">
        <v>200</v>
      </c>
      <c r="E38" s="15">
        <v>199</v>
      </c>
      <c r="F38" s="16">
        <v>175</v>
      </c>
      <c r="G38" s="16">
        <v>215</v>
      </c>
      <c r="H38" s="16">
        <v>164</v>
      </c>
      <c r="I38" s="16">
        <v>163</v>
      </c>
      <c r="J38" s="51">
        <f t="shared" si="5"/>
        <v>1116</v>
      </c>
      <c r="K38" s="133">
        <f t="shared" si="4"/>
        <v>186</v>
      </c>
      <c r="L38" s="22">
        <v>39688</v>
      </c>
      <c r="M38" s="19" t="s">
        <v>8</v>
      </c>
    </row>
    <row r="39" spans="1:13" ht="12.75">
      <c r="A39" s="12">
        <v>1</v>
      </c>
      <c r="B39" s="38">
        <f t="shared" si="3"/>
        <v>37</v>
      </c>
      <c r="C39" s="26" t="s">
        <v>143</v>
      </c>
      <c r="D39" s="28">
        <v>208</v>
      </c>
      <c r="E39" s="28">
        <v>168</v>
      </c>
      <c r="F39" s="28">
        <v>194</v>
      </c>
      <c r="G39" s="28">
        <v>189</v>
      </c>
      <c r="H39" s="28">
        <v>182</v>
      </c>
      <c r="I39" s="28">
        <v>167</v>
      </c>
      <c r="J39" s="53">
        <f t="shared" si="5"/>
        <v>1108</v>
      </c>
      <c r="K39" s="138">
        <f t="shared" si="4"/>
        <v>184.66666666666666</v>
      </c>
      <c r="L39" s="22">
        <v>39690</v>
      </c>
      <c r="M39" s="19" t="s">
        <v>13</v>
      </c>
    </row>
    <row r="40" spans="1:13" ht="12.75">
      <c r="A40" s="24">
        <v>1</v>
      </c>
      <c r="B40" s="38">
        <f t="shared" si="3"/>
        <v>38</v>
      </c>
      <c r="C40" s="14" t="s">
        <v>124</v>
      </c>
      <c r="D40" s="15">
        <v>218</v>
      </c>
      <c r="E40" s="15">
        <v>176</v>
      </c>
      <c r="F40" s="16">
        <v>146</v>
      </c>
      <c r="G40" s="16">
        <v>175</v>
      </c>
      <c r="H40" s="16">
        <v>188</v>
      </c>
      <c r="I40" s="16">
        <v>202</v>
      </c>
      <c r="J40" s="51">
        <f t="shared" si="5"/>
        <v>1105</v>
      </c>
      <c r="K40" s="133">
        <f t="shared" si="4"/>
        <v>184.16666666666666</v>
      </c>
      <c r="L40" s="22">
        <v>39690</v>
      </c>
      <c r="M40" s="19" t="s">
        <v>12</v>
      </c>
    </row>
    <row r="41" spans="1:13" ht="12.75">
      <c r="A41" s="24">
        <v>1</v>
      </c>
      <c r="B41" s="38">
        <f t="shared" si="3"/>
        <v>39</v>
      </c>
      <c r="C41" s="14" t="s">
        <v>118</v>
      </c>
      <c r="D41" s="15">
        <v>147</v>
      </c>
      <c r="E41" s="15">
        <v>199</v>
      </c>
      <c r="F41" s="16">
        <v>208</v>
      </c>
      <c r="G41" s="16">
        <v>171</v>
      </c>
      <c r="H41" s="16">
        <v>201</v>
      </c>
      <c r="I41" s="16">
        <v>177</v>
      </c>
      <c r="J41" s="51">
        <f t="shared" si="5"/>
        <v>1103</v>
      </c>
      <c r="K41" s="133">
        <f t="shared" si="4"/>
        <v>183.83333333333334</v>
      </c>
      <c r="L41" s="57">
        <v>39689</v>
      </c>
      <c r="M41" s="61" t="s">
        <v>12</v>
      </c>
    </row>
    <row r="42" spans="1:13" ht="12.75">
      <c r="A42" s="12">
        <v>1</v>
      </c>
      <c r="B42" s="38">
        <f t="shared" si="3"/>
        <v>40</v>
      </c>
      <c r="C42" s="14" t="s">
        <v>140</v>
      </c>
      <c r="D42" s="15">
        <v>191</v>
      </c>
      <c r="E42" s="15">
        <v>159</v>
      </c>
      <c r="F42" s="15">
        <v>186</v>
      </c>
      <c r="G42" s="15">
        <v>164</v>
      </c>
      <c r="H42" s="15">
        <v>179</v>
      </c>
      <c r="I42" s="15">
        <v>210</v>
      </c>
      <c r="J42" s="51">
        <f t="shared" si="5"/>
        <v>1089</v>
      </c>
      <c r="K42" s="133">
        <f t="shared" si="4"/>
        <v>181.5</v>
      </c>
      <c r="L42" s="22">
        <v>39690</v>
      </c>
      <c r="M42" s="19" t="s">
        <v>13</v>
      </c>
    </row>
    <row r="43" spans="1:13" ht="12.75">
      <c r="A43" s="12">
        <v>1</v>
      </c>
      <c r="B43" s="38">
        <f t="shared" si="3"/>
        <v>41</v>
      </c>
      <c r="C43" s="14" t="s">
        <v>50</v>
      </c>
      <c r="D43" s="15">
        <v>147</v>
      </c>
      <c r="E43" s="15">
        <v>179</v>
      </c>
      <c r="F43" s="15">
        <v>184</v>
      </c>
      <c r="G43" s="15">
        <v>245</v>
      </c>
      <c r="H43" s="15">
        <v>165</v>
      </c>
      <c r="I43" s="15">
        <v>168</v>
      </c>
      <c r="J43" s="51">
        <f t="shared" si="5"/>
        <v>1088</v>
      </c>
      <c r="K43" s="133">
        <f t="shared" si="4"/>
        <v>181.33333333333334</v>
      </c>
      <c r="L43" s="22">
        <v>39688</v>
      </c>
      <c r="M43" s="19" t="s">
        <v>9</v>
      </c>
    </row>
    <row r="44" spans="1:13" ht="12.75">
      <c r="A44" s="12">
        <v>1</v>
      </c>
      <c r="B44" s="38">
        <f t="shared" si="3"/>
        <v>42</v>
      </c>
      <c r="C44" s="14" t="s">
        <v>93</v>
      </c>
      <c r="D44" s="15">
        <v>225</v>
      </c>
      <c r="E44" s="15">
        <v>157</v>
      </c>
      <c r="F44" s="16">
        <v>203</v>
      </c>
      <c r="G44" s="16">
        <v>177</v>
      </c>
      <c r="H44" s="16">
        <v>151</v>
      </c>
      <c r="I44" s="16">
        <v>171</v>
      </c>
      <c r="J44" s="51">
        <f t="shared" si="5"/>
        <v>1084</v>
      </c>
      <c r="K44" s="133">
        <f t="shared" si="4"/>
        <v>180.66666666666666</v>
      </c>
      <c r="L44" s="22">
        <v>39689</v>
      </c>
      <c r="M44" s="19" t="s">
        <v>214</v>
      </c>
    </row>
    <row r="45" spans="1:13" ht="12.75">
      <c r="A45" s="12">
        <v>1</v>
      </c>
      <c r="B45" s="38">
        <f t="shared" si="3"/>
        <v>43</v>
      </c>
      <c r="C45" s="14" t="s">
        <v>77</v>
      </c>
      <c r="D45" s="15">
        <v>191</v>
      </c>
      <c r="E45" s="15">
        <v>164</v>
      </c>
      <c r="F45" s="16">
        <v>182</v>
      </c>
      <c r="G45" s="16">
        <v>215</v>
      </c>
      <c r="H45" s="16">
        <v>125</v>
      </c>
      <c r="I45" s="16">
        <v>195</v>
      </c>
      <c r="J45" s="51">
        <f t="shared" si="5"/>
        <v>1072</v>
      </c>
      <c r="K45" s="133">
        <f t="shared" si="4"/>
        <v>178.66666666666666</v>
      </c>
      <c r="L45" s="57">
        <v>39688</v>
      </c>
      <c r="M45" s="58" t="s">
        <v>10</v>
      </c>
    </row>
    <row r="46" spans="1:13" ht="12.75">
      <c r="A46" s="12">
        <v>1</v>
      </c>
      <c r="B46" s="38">
        <f t="shared" si="3"/>
        <v>44</v>
      </c>
      <c r="C46" s="14" t="s">
        <v>73</v>
      </c>
      <c r="D46" s="15">
        <v>157</v>
      </c>
      <c r="E46" s="15">
        <v>156</v>
      </c>
      <c r="F46" s="16">
        <v>157</v>
      </c>
      <c r="G46" s="16">
        <v>208</v>
      </c>
      <c r="H46" s="16">
        <v>179</v>
      </c>
      <c r="I46" s="16">
        <v>215</v>
      </c>
      <c r="J46" s="51">
        <f t="shared" si="5"/>
        <v>1072</v>
      </c>
      <c r="K46" s="133">
        <f t="shared" si="4"/>
        <v>178.66666666666666</v>
      </c>
      <c r="L46" s="22">
        <v>39688</v>
      </c>
      <c r="M46" s="23" t="s">
        <v>10</v>
      </c>
    </row>
    <row r="47" spans="1:13" ht="12.75">
      <c r="A47" s="12">
        <v>1</v>
      </c>
      <c r="B47" s="38">
        <f t="shared" si="3"/>
        <v>45</v>
      </c>
      <c r="C47" s="14" t="s">
        <v>146</v>
      </c>
      <c r="D47" s="15">
        <v>157</v>
      </c>
      <c r="E47" s="15">
        <v>163</v>
      </c>
      <c r="F47" s="16">
        <v>166</v>
      </c>
      <c r="G47" s="16">
        <v>203</v>
      </c>
      <c r="H47" s="16">
        <v>170</v>
      </c>
      <c r="I47" s="16">
        <v>212</v>
      </c>
      <c r="J47" s="51">
        <f t="shared" si="5"/>
        <v>1071</v>
      </c>
      <c r="K47" s="133">
        <f t="shared" si="4"/>
        <v>178.5</v>
      </c>
      <c r="L47" s="22">
        <v>39690</v>
      </c>
      <c r="M47" s="19" t="s">
        <v>211</v>
      </c>
    </row>
    <row r="48" spans="1:13" ht="12.75">
      <c r="A48" s="24">
        <v>1</v>
      </c>
      <c r="B48" s="38">
        <f t="shared" si="3"/>
        <v>46</v>
      </c>
      <c r="C48" s="14" t="s">
        <v>56</v>
      </c>
      <c r="D48" s="15">
        <v>205</v>
      </c>
      <c r="E48" s="15">
        <v>201</v>
      </c>
      <c r="F48" s="16">
        <v>185</v>
      </c>
      <c r="G48" s="16">
        <v>138</v>
      </c>
      <c r="H48" s="16">
        <v>152</v>
      </c>
      <c r="I48" s="16">
        <v>171</v>
      </c>
      <c r="J48" s="51">
        <f t="shared" si="5"/>
        <v>1052</v>
      </c>
      <c r="K48" s="133">
        <f t="shared" si="4"/>
        <v>175.33333333333334</v>
      </c>
      <c r="L48" s="22">
        <v>39688</v>
      </c>
      <c r="M48" s="19" t="s">
        <v>7</v>
      </c>
    </row>
    <row r="49" spans="1:13" ht="12.75">
      <c r="A49" s="12">
        <v>1</v>
      </c>
      <c r="B49" s="38">
        <f t="shared" si="3"/>
        <v>47</v>
      </c>
      <c r="C49" s="14" t="s">
        <v>81</v>
      </c>
      <c r="D49" s="15">
        <v>170</v>
      </c>
      <c r="E49" s="15">
        <v>122</v>
      </c>
      <c r="F49" s="16">
        <v>177</v>
      </c>
      <c r="G49" s="16">
        <v>209</v>
      </c>
      <c r="H49" s="16">
        <v>201</v>
      </c>
      <c r="I49" s="16">
        <v>152</v>
      </c>
      <c r="J49" s="51">
        <f t="shared" si="5"/>
        <v>1031</v>
      </c>
      <c r="K49" s="133">
        <f t="shared" si="4"/>
        <v>171.83333333333334</v>
      </c>
      <c r="L49" s="85">
        <v>39689</v>
      </c>
      <c r="M49" s="86" t="s">
        <v>11</v>
      </c>
    </row>
    <row r="50" spans="1:13" ht="12.75">
      <c r="A50" s="24">
        <v>1</v>
      </c>
      <c r="B50" s="38">
        <f t="shared" si="3"/>
        <v>48</v>
      </c>
      <c r="C50" s="14" t="s">
        <v>169</v>
      </c>
      <c r="D50" s="15">
        <v>180</v>
      </c>
      <c r="E50" s="15">
        <v>150</v>
      </c>
      <c r="F50" s="16">
        <v>191</v>
      </c>
      <c r="G50" s="16">
        <v>152</v>
      </c>
      <c r="H50" s="16">
        <v>165</v>
      </c>
      <c r="I50" s="16">
        <v>189</v>
      </c>
      <c r="J50" s="51">
        <f t="shared" si="5"/>
        <v>1027</v>
      </c>
      <c r="K50" s="133">
        <f t="shared" si="4"/>
        <v>171.16666666666666</v>
      </c>
      <c r="L50" s="22">
        <v>39690</v>
      </c>
      <c r="M50" s="19" t="s">
        <v>210</v>
      </c>
    </row>
    <row r="51" spans="1:14" s="24" customFormat="1" ht="12.75">
      <c r="A51" s="12">
        <v>1</v>
      </c>
      <c r="B51" s="38">
        <f t="shared" si="3"/>
        <v>49</v>
      </c>
      <c r="C51" s="14" t="s">
        <v>141</v>
      </c>
      <c r="D51" s="15">
        <v>148</v>
      </c>
      <c r="E51" s="15">
        <v>140</v>
      </c>
      <c r="F51" s="16">
        <v>168</v>
      </c>
      <c r="G51" s="16">
        <v>218</v>
      </c>
      <c r="H51" s="16">
        <v>159</v>
      </c>
      <c r="I51" s="16">
        <v>192</v>
      </c>
      <c r="J51" s="51">
        <f t="shared" si="5"/>
        <v>1025</v>
      </c>
      <c r="K51" s="133">
        <f t="shared" si="4"/>
        <v>170.83333333333334</v>
      </c>
      <c r="L51" s="22">
        <v>39690</v>
      </c>
      <c r="M51" s="19" t="s">
        <v>13</v>
      </c>
      <c r="N51" s="12"/>
    </row>
    <row r="52" spans="1:14" s="24" customFormat="1" ht="12.75">
      <c r="A52" s="24">
        <v>1</v>
      </c>
      <c r="B52" s="38">
        <f t="shared" si="3"/>
        <v>50</v>
      </c>
      <c r="C52" s="14" t="s">
        <v>78</v>
      </c>
      <c r="D52" s="15">
        <v>183</v>
      </c>
      <c r="E52" s="15">
        <v>224</v>
      </c>
      <c r="F52" s="16">
        <v>162</v>
      </c>
      <c r="G52" s="16">
        <v>159</v>
      </c>
      <c r="H52" s="16">
        <v>135</v>
      </c>
      <c r="I52" s="16">
        <v>159</v>
      </c>
      <c r="J52" s="51">
        <f t="shared" si="5"/>
        <v>1022</v>
      </c>
      <c r="K52" s="133">
        <f t="shared" si="4"/>
        <v>170.33333333333334</v>
      </c>
      <c r="L52" s="22">
        <v>39688</v>
      </c>
      <c r="M52" s="19" t="s">
        <v>10</v>
      </c>
      <c r="N52" s="12"/>
    </row>
    <row r="53" spans="1:14" s="24" customFormat="1" ht="12.75">
      <c r="A53" s="12">
        <v>1</v>
      </c>
      <c r="B53" s="38">
        <f t="shared" si="3"/>
        <v>51</v>
      </c>
      <c r="C53" s="14" t="s">
        <v>63</v>
      </c>
      <c r="D53" s="15">
        <v>186</v>
      </c>
      <c r="E53" s="15">
        <v>180</v>
      </c>
      <c r="F53" s="16">
        <v>197</v>
      </c>
      <c r="G53" s="16">
        <v>133</v>
      </c>
      <c r="H53" s="16">
        <v>165</v>
      </c>
      <c r="I53" s="16">
        <v>149</v>
      </c>
      <c r="J53" s="51">
        <f t="shared" si="5"/>
        <v>1010</v>
      </c>
      <c r="K53" s="133">
        <f t="shared" si="4"/>
        <v>168.33333333333334</v>
      </c>
      <c r="L53" s="57">
        <v>39688</v>
      </c>
      <c r="M53" s="61" t="s">
        <v>8</v>
      </c>
      <c r="N53" s="12"/>
    </row>
    <row r="54" spans="1:14" s="24" customFormat="1" ht="12.75">
      <c r="A54" s="12">
        <v>1</v>
      </c>
      <c r="B54" s="38">
        <f t="shared" si="3"/>
        <v>52</v>
      </c>
      <c r="C54" s="14" t="s">
        <v>104</v>
      </c>
      <c r="D54" s="15">
        <v>155</v>
      </c>
      <c r="E54" s="15">
        <v>142</v>
      </c>
      <c r="F54" s="16">
        <v>171</v>
      </c>
      <c r="G54" s="16">
        <v>187</v>
      </c>
      <c r="H54" s="16">
        <v>196</v>
      </c>
      <c r="I54" s="16">
        <v>153</v>
      </c>
      <c r="J54" s="51">
        <f t="shared" si="5"/>
        <v>1004</v>
      </c>
      <c r="K54" s="133">
        <f t="shared" si="4"/>
        <v>167.33333333333334</v>
      </c>
      <c r="L54" s="22">
        <v>39689</v>
      </c>
      <c r="M54" s="19" t="s">
        <v>212</v>
      </c>
      <c r="N54" s="12"/>
    </row>
    <row r="55" spans="1:14" s="24" customFormat="1" ht="12.75">
      <c r="A55" s="12">
        <v>1</v>
      </c>
      <c r="B55" s="38">
        <f t="shared" si="3"/>
        <v>53</v>
      </c>
      <c r="C55" s="14" t="s">
        <v>101</v>
      </c>
      <c r="D55" s="15">
        <v>160</v>
      </c>
      <c r="E55" s="15">
        <v>142</v>
      </c>
      <c r="F55" s="16">
        <v>222</v>
      </c>
      <c r="G55" s="16">
        <v>169</v>
      </c>
      <c r="H55" s="16">
        <v>151</v>
      </c>
      <c r="I55" s="16">
        <v>157</v>
      </c>
      <c r="J55" s="51">
        <f t="shared" si="5"/>
        <v>1001</v>
      </c>
      <c r="K55" s="133">
        <f t="shared" si="4"/>
        <v>166.83333333333334</v>
      </c>
      <c r="L55" s="22">
        <v>39689</v>
      </c>
      <c r="M55" s="19" t="s">
        <v>212</v>
      </c>
      <c r="N55" s="12"/>
    </row>
    <row r="56" spans="1:14" s="24" customFormat="1" ht="12.75">
      <c r="A56" s="12">
        <v>1</v>
      </c>
      <c r="B56" s="38">
        <f t="shared" si="3"/>
        <v>54</v>
      </c>
      <c r="C56" s="14" t="s">
        <v>74</v>
      </c>
      <c r="D56" s="15">
        <v>132</v>
      </c>
      <c r="E56" s="15">
        <v>161</v>
      </c>
      <c r="F56" s="16">
        <v>186</v>
      </c>
      <c r="G56" s="16">
        <v>179</v>
      </c>
      <c r="H56" s="16">
        <v>123</v>
      </c>
      <c r="I56" s="16">
        <v>164</v>
      </c>
      <c r="J56" s="51">
        <f t="shared" si="5"/>
        <v>945</v>
      </c>
      <c r="K56" s="133">
        <f t="shared" si="4"/>
        <v>157.5</v>
      </c>
      <c r="L56" s="22">
        <v>39688</v>
      </c>
      <c r="M56" s="23" t="s">
        <v>10</v>
      </c>
      <c r="N56" s="12"/>
    </row>
    <row r="57" spans="1:14" s="24" customFormat="1" ht="12.75">
      <c r="A57" s="12">
        <v>1</v>
      </c>
      <c r="B57" s="38">
        <f t="shared" si="3"/>
        <v>55</v>
      </c>
      <c r="C57" s="166" t="s">
        <v>83</v>
      </c>
      <c r="D57" s="167">
        <v>150</v>
      </c>
      <c r="E57" s="167">
        <v>157</v>
      </c>
      <c r="F57" s="168">
        <v>194</v>
      </c>
      <c r="G57" s="168">
        <v>130</v>
      </c>
      <c r="H57" s="168">
        <v>145</v>
      </c>
      <c r="I57" s="168">
        <v>162</v>
      </c>
      <c r="J57" s="218">
        <f t="shared" si="5"/>
        <v>938</v>
      </c>
      <c r="K57" s="219">
        <f t="shared" si="4"/>
        <v>156.33333333333334</v>
      </c>
      <c r="L57" s="22">
        <v>39689</v>
      </c>
      <c r="M57" s="23" t="s">
        <v>11</v>
      </c>
      <c r="N57" s="12"/>
    </row>
    <row r="58" spans="1:14" s="24" customFormat="1" ht="12.75">
      <c r="A58" s="12">
        <v>1</v>
      </c>
      <c r="B58" s="38">
        <f t="shared" si="3"/>
        <v>56</v>
      </c>
      <c r="C58" s="14" t="s">
        <v>70</v>
      </c>
      <c r="D58" s="15">
        <v>150</v>
      </c>
      <c r="E58" s="15">
        <v>184</v>
      </c>
      <c r="F58" s="16">
        <v>142</v>
      </c>
      <c r="G58" s="16">
        <v>138</v>
      </c>
      <c r="H58" s="16">
        <v>156</v>
      </c>
      <c r="I58" s="16">
        <v>159</v>
      </c>
      <c r="J58" s="51">
        <f t="shared" si="5"/>
        <v>929</v>
      </c>
      <c r="K58" s="133">
        <f t="shared" si="4"/>
        <v>154.83333333333334</v>
      </c>
      <c r="L58" s="22">
        <v>39688</v>
      </c>
      <c r="M58" s="23" t="s">
        <v>10</v>
      </c>
      <c r="N58" s="12"/>
    </row>
    <row r="59" spans="1:14" s="24" customFormat="1" ht="12.75">
      <c r="A59" s="12">
        <v>1</v>
      </c>
      <c r="B59" s="38">
        <f t="shared" si="3"/>
        <v>57</v>
      </c>
      <c r="C59" s="14" t="s">
        <v>111</v>
      </c>
      <c r="D59" s="15">
        <v>157</v>
      </c>
      <c r="E59" s="15">
        <v>131</v>
      </c>
      <c r="F59" s="16">
        <v>141</v>
      </c>
      <c r="G59" s="16">
        <v>180</v>
      </c>
      <c r="H59" s="16">
        <v>133</v>
      </c>
      <c r="I59" s="16">
        <v>176</v>
      </c>
      <c r="J59" s="51">
        <f t="shared" si="5"/>
        <v>918</v>
      </c>
      <c r="K59" s="133">
        <f t="shared" si="4"/>
        <v>153</v>
      </c>
      <c r="L59" s="57">
        <v>39689</v>
      </c>
      <c r="M59" s="61" t="s">
        <v>215</v>
      </c>
      <c r="N59" s="12"/>
    </row>
    <row r="60" spans="1:13" ht="12.75">
      <c r="A60" s="12">
        <v>1</v>
      </c>
      <c r="B60" s="38">
        <f t="shared" si="3"/>
        <v>58</v>
      </c>
      <c r="C60" s="14" t="s">
        <v>109</v>
      </c>
      <c r="D60" s="15">
        <v>169</v>
      </c>
      <c r="E60" s="15">
        <v>150</v>
      </c>
      <c r="F60" s="16">
        <v>164</v>
      </c>
      <c r="G60" s="16">
        <v>139</v>
      </c>
      <c r="H60" s="16">
        <v>142</v>
      </c>
      <c r="I60" s="16">
        <v>150</v>
      </c>
      <c r="J60" s="51">
        <f t="shared" si="5"/>
        <v>914</v>
      </c>
      <c r="K60" s="133">
        <f t="shared" si="4"/>
        <v>152.33333333333334</v>
      </c>
      <c r="L60" s="22" t="s">
        <v>216</v>
      </c>
      <c r="M60" s="19" t="s">
        <v>215</v>
      </c>
    </row>
    <row r="61" spans="1:13" ht="12.75">
      <c r="A61" s="12">
        <v>1</v>
      </c>
      <c r="B61" s="38">
        <f t="shared" si="3"/>
        <v>59</v>
      </c>
      <c r="C61" s="14" t="s">
        <v>171</v>
      </c>
      <c r="D61" s="15">
        <v>164</v>
      </c>
      <c r="E61" s="15">
        <v>120</v>
      </c>
      <c r="F61" s="16">
        <v>127</v>
      </c>
      <c r="G61" s="16">
        <v>126</v>
      </c>
      <c r="H61" s="16">
        <v>105</v>
      </c>
      <c r="I61" s="16">
        <v>140</v>
      </c>
      <c r="J61" s="51">
        <f t="shared" si="5"/>
        <v>782</v>
      </c>
      <c r="K61" s="133">
        <f t="shared" si="4"/>
        <v>130.33333333333334</v>
      </c>
      <c r="L61" s="22">
        <v>39690</v>
      </c>
      <c r="M61" s="19" t="s">
        <v>210</v>
      </c>
    </row>
    <row r="62" spans="1:13" ht="12.75">
      <c r="A62" s="12">
        <v>1</v>
      </c>
      <c r="B62" s="38">
        <f t="shared" si="3"/>
        <v>60</v>
      </c>
      <c r="C62" s="26" t="s">
        <v>130</v>
      </c>
      <c r="D62" s="28">
        <v>147</v>
      </c>
      <c r="E62" s="28">
        <v>99</v>
      </c>
      <c r="F62" s="29">
        <v>134</v>
      </c>
      <c r="G62" s="29">
        <v>101</v>
      </c>
      <c r="H62" s="29">
        <v>134</v>
      </c>
      <c r="I62" s="29">
        <v>100</v>
      </c>
      <c r="J62" s="53">
        <f t="shared" si="5"/>
        <v>715</v>
      </c>
      <c r="K62" s="138">
        <f t="shared" si="4"/>
        <v>119.16666666666667</v>
      </c>
      <c r="L62" s="22">
        <v>39689</v>
      </c>
      <c r="M62" s="19" t="s">
        <v>214</v>
      </c>
    </row>
    <row r="63" spans="1:13" ht="12.75">
      <c r="A63" s="24">
        <v>1</v>
      </c>
      <c r="B63" s="38">
        <f t="shared" si="3"/>
        <v>61</v>
      </c>
      <c r="C63" s="14"/>
      <c r="D63" s="15"/>
      <c r="E63" s="15"/>
      <c r="F63" s="16"/>
      <c r="G63" s="16"/>
      <c r="H63" s="16"/>
      <c r="I63" s="16"/>
      <c r="J63" s="51"/>
      <c r="K63" s="133"/>
      <c r="L63" s="22"/>
      <c r="M63" s="23"/>
    </row>
    <row r="64" spans="1:13" ht="12.75">
      <c r="A64" s="12">
        <v>1</v>
      </c>
      <c r="B64" s="38">
        <f t="shared" si="3"/>
        <v>62</v>
      </c>
      <c r="C64" s="14"/>
      <c r="D64" s="15"/>
      <c r="E64" s="142"/>
      <c r="F64" s="143"/>
      <c r="G64" s="143"/>
      <c r="H64" s="143"/>
      <c r="I64" s="143"/>
      <c r="J64" s="141"/>
      <c r="K64" s="144"/>
      <c r="L64" s="22"/>
      <c r="M64" s="23"/>
    </row>
    <row r="65" spans="1:13" ht="12.75">
      <c r="A65" s="24">
        <v>1</v>
      </c>
      <c r="B65" s="38">
        <f t="shared" si="3"/>
        <v>63</v>
      </c>
      <c r="C65" s="14"/>
      <c r="D65" s="15"/>
      <c r="E65" s="15"/>
      <c r="F65" s="16"/>
      <c r="G65" s="16"/>
      <c r="H65" s="16"/>
      <c r="I65" s="16"/>
      <c r="J65" s="51"/>
      <c r="K65" s="133"/>
      <c r="L65" s="22"/>
      <c r="M65" s="19"/>
    </row>
  </sheetData>
  <conditionalFormatting sqref="D1:H1 D3:I35 D51:I51 D45:I49 D55:I61 D65:I65536">
    <cfRule type="cellIs" priority="1" dxfId="0" operator="between" stopIfTrue="1">
      <formula>200</formula>
      <formula>299</formula>
    </cfRule>
  </conditionalFormatting>
  <conditionalFormatting sqref="K51 K1 D36:I43 K3:K43 K45:K49 K55:K61 K65:K6553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B1">
      <selection activeCell="B1" sqref="B1"/>
    </sheetView>
  </sheetViews>
  <sheetFormatPr defaultColWidth="9.140625" defaultRowHeight="12.75"/>
  <cols>
    <col min="1" max="1" width="2.57421875" style="12" hidden="1" customWidth="1"/>
    <col min="2" max="2" width="4.140625" style="45" customWidth="1"/>
    <col min="3" max="3" width="24.28125" style="46" customWidth="1"/>
    <col min="4" max="7" width="6.57421875" style="47" bestFit="1" customWidth="1"/>
    <col min="8" max="9" width="6.57421875" style="47" customWidth="1"/>
    <col min="10" max="10" width="15.57421875" style="48" customWidth="1"/>
    <col min="11" max="11" width="15.00390625" style="49" customWidth="1"/>
    <col min="12" max="12" width="7.421875" style="47" hidden="1" customWidth="1"/>
    <col min="13" max="13" width="7.28125" style="50" hidden="1" customWidth="1"/>
    <col min="14" max="16384" width="9.140625" style="12" customWidth="1"/>
  </cols>
  <sheetData>
    <row r="1" spans="2:19" s="1" customFormat="1" ht="25.5" customHeight="1">
      <c r="B1" s="2"/>
      <c r="C1" s="3" t="s">
        <v>43</v>
      </c>
      <c r="D1" s="4"/>
      <c r="E1" s="4"/>
      <c r="F1" s="7" t="s">
        <v>40</v>
      </c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>
      <c r="A2" s="12" t="s">
        <v>1</v>
      </c>
      <c r="B2" s="13"/>
      <c r="C2" s="14" t="s">
        <v>2</v>
      </c>
      <c r="D2" s="15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14" t="s">
        <v>42</v>
      </c>
      <c r="K2" s="18" t="s">
        <v>41</v>
      </c>
      <c r="L2" s="15" t="s">
        <v>5</v>
      </c>
      <c r="M2" s="19" t="s">
        <v>6</v>
      </c>
    </row>
    <row r="3" spans="1:13" ht="12.75">
      <c r="A3" s="12">
        <v>1</v>
      </c>
      <c r="B3" s="83">
        <v>1</v>
      </c>
      <c r="C3" s="39" t="s">
        <v>114</v>
      </c>
      <c r="D3" s="35">
        <v>152</v>
      </c>
      <c r="E3" s="35">
        <v>180</v>
      </c>
      <c r="F3" s="40">
        <v>213</v>
      </c>
      <c r="G3" s="40">
        <v>247</v>
      </c>
      <c r="H3" s="40">
        <v>242</v>
      </c>
      <c r="I3" s="40">
        <v>229</v>
      </c>
      <c r="J3" s="134">
        <f aca="true" t="shared" si="0" ref="J3:J14">SUM(D3:I3)</f>
        <v>1263</v>
      </c>
      <c r="K3" s="135">
        <f aca="true" t="shared" si="1" ref="K3:K14">AVERAGE(D3:I3)</f>
        <v>210.5</v>
      </c>
      <c r="L3" s="22">
        <v>39191</v>
      </c>
      <c r="M3" s="19" t="s">
        <v>8</v>
      </c>
    </row>
    <row r="4" spans="1:13" ht="12.75">
      <c r="A4" s="12">
        <v>1</v>
      </c>
      <c r="B4" s="83">
        <v>2</v>
      </c>
      <c r="C4" s="39" t="s">
        <v>175</v>
      </c>
      <c r="D4" s="35">
        <v>203</v>
      </c>
      <c r="E4" s="35">
        <v>176</v>
      </c>
      <c r="F4" s="40">
        <v>214</v>
      </c>
      <c r="G4" s="40">
        <v>188</v>
      </c>
      <c r="H4" s="40">
        <v>192</v>
      </c>
      <c r="I4" s="40">
        <v>199</v>
      </c>
      <c r="J4" s="134">
        <f t="shared" si="0"/>
        <v>1172</v>
      </c>
      <c r="K4" s="135">
        <f t="shared" si="1"/>
        <v>195.33333333333334</v>
      </c>
      <c r="L4" s="22">
        <v>39193</v>
      </c>
      <c r="M4" s="55" t="s">
        <v>12</v>
      </c>
    </row>
    <row r="5" spans="1:13" ht="12.75">
      <c r="A5" s="12">
        <v>1</v>
      </c>
      <c r="B5" s="83">
        <v>3</v>
      </c>
      <c r="C5" s="39" t="s">
        <v>182</v>
      </c>
      <c r="D5" s="35">
        <v>177</v>
      </c>
      <c r="E5" s="35">
        <v>213</v>
      </c>
      <c r="F5" s="40">
        <v>234</v>
      </c>
      <c r="G5" s="40">
        <v>168</v>
      </c>
      <c r="H5" s="40">
        <v>182</v>
      </c>
      <c r="I5" s="40">
        <v>165</v>
      </c>
      <c r="J5" s="134">
        <f t="shared" si="0"/>
        <v>1139</v>
      </c>
      <c r="K5" s="135">
        <f t="shared" si="1"/>
        <v>189.83333333333334</v>
      </c>
      <c r="L5" s="59"/>
      <c r="M5" s="60"/>
    </row>
    <row r="6" spans="1:13" ht="12.75">
      <c r="A6" s="12">
        <v>1</v>
      </c>
      <c r="B6" s="83">
        <v>4</v>
      </c>
      <c r="C6" s="39" t="s">
        <v>177</v>
      </c>
      <c r="D6" s="35">
        <v>183</v>
      </c>
      <c r="E6" s="35">
        <v>202</v>
      </c>
      <c r="F6" s="40">
        <v>191</v>
      </c>
      <c r="G6" s="40">
        <v>190</v>
      </c>
      <c r="H6" s="40">
        <v>220</v>
      </c>
      <c r="I6" s="40">
        <v>202</v>
      </c>
      <c r="J6" s="134">
        <f t="shared" si="0"/>
        <v>1188</v>
      </c>
      <c r="K6" s="135">
        <f t="shared" si="1"/>
        <v>198</v>
      </c>
      <c r="L6" s="22">
        <v>39193</v>
      </c>
      <c r="M6" s="60" t="s">
        <v>12</v>
      </c>
    </row>
    <row r="7" spans="1:13" ht="12.75">
      <c r="A7" s="12">
        <v>1</v>
      </c>
      <c r="B7" s="83">
        <v>5</v>
      </c>
      <c r="C7" s="39" t="s">
        <v>174</v>
      </c>
      <c r="D7" s="35">
        <v>249</v>
      </c>
      <c r="E7" s="35">
        <v>187</v>
      </c>
      <c r="F7" s="40">
        <v>179</v>
      </c>
      <c r="G7" s="40">
        <v>184</v>
      </c>
      <c r="H7" s="40">
        <v>214</v>
      </c>
      <c r="I7" s="40">
        <v>155</v>
      </c>
      <c r="J7" s="134">
        <f t="shared" si="0"/>
        <v>1168</v>
      </c>
      <c r="K7" s="135">
        <f t="shared" si="1"/>
        <v>194.66666666666666</v>
      </c>
      <c r="L7" s="22">
        <v>39193</v>
      </c>
      <c r="M7" s="60" t="s">
        <v>12</v>
      </c>
    </row>
    <row r="8" spans="1:13" ht="12.75">
      <c r="A8" s="12">
        <v>1</v>
      </c>
      <c r="B8" s="83">
        <v>6</v>
      </c>
      <c r="C8" s="39" t="s">
        <v>176</v>
      </c>
      <c r="D8" s="35">
        <v>171</v>
      </c>
      <c r="E8" s="35">
        <v>200</v>
      </c>
      <c r="F8" s="40">
        <v>236</v>
      </c>
      <c r="G8" s="40">
        <v>145</v>
      </c>
      <c r="H8" s="40">
        <v>182</v>
      </c>
      <c r="I8" s="40">
        <v>189</v>
      </c>
      <c r="J8" s="134">
        <f t="shared" si="0"/>
        <v>1123</v>
      </c>
      <c r="K8" s="135">
        <f t="shared" si="1"/>
        <v>187.16666666666666</v>
      </c>
      <c r="L8" s="59"/>
      <c r="M8" s="60"/>
    </row>
    <row r="9" spans="1:13" ht="12.75">
      <c r="A9" s="12">
        <v>1</v>
      </c>
      <c r="B9" s="83">
        <f>B8+1</f>
        <v>7</v>
      </c>
      <c r="C9" s="39" t="s">
        <v>183</v>
      </c>
      <c r="D9" s="35">
        <v>159</v>
      </c>
      <c r="E9" s="35">
        <v>222</v>
      </c>
      <c r="F9" s="40">
        <v>168</v>
      </c>
      <c r="G9" s="40">
        <v>169</v>
      </c>
      <c r="H9" s="40">
        <v>179</v>
      </c>
      <c r="I9" s="40">
        <v>196</v>
      </c>
      <c r="J9" s="134">
        <f t="shared" si="0"/>
        <v>1093</v>
      </c>
      <c r="K9" s="135">
        <f t="shared" si="1"/>
        <v>182.16666666666666</v>
      </c>
      <c r="L9" s="54"/>
      <c r="M9" s="55"/>
    </row>
    <row r="10" spans="1:13" ht="12.75">
      <c r="A10" s="12">
        <v>1</v>
      </c>
      <c r="B10" s="83">
        <v>8</v>
      </c>
      <c r="C10" s="39" t="s">
        <v>110</v>
      </c>
      <c r="D10" s="35">
        <v>166</v>
      </c>
      <c r="E10" s="35">
        <v>215</v>
      </c>
      <c r="F10" s="40">
        <v>142</v>
      </c>
      <c r="G10" s="40">
        <v>190</v>
      </c>
      <c r="H10" s="40">
        <v>170</v>
      </c>
      <c r="I10" s="40">
        <v>186</v>
      </c>
      <c r="J10" s="134">
        <f t="shared" si="0"/>
        <v>1069</v>
      </c>
      <c r="K10" s="135">
        <f t="shared" si="1"/>
        <v>178.16666666666666</v>
      </c>
      <c r="L10" s="22">
        <v>39192</v>
      </c>
      <c r="M10" s="19" t="s">
        <v>10</v>
      </c>
    </row>
    <row r="11" spans="1:13" ht="12.75">
      <c r="A11" s="12">
        <v>1</v>
      </c>
      <c r="B11" s="83">
        <f>B10+1</f>
        <v>9</v>
      </c>
      <c r="C11" s="39" t="s">
        <v>108</v>
      </c>
      <c r="D11" s="35">
        <v>160</v>
      </c>
      <c r="E11" s="35">
        <v>191</v>
      </c>
      <c r="F11" s="40">
        <v>223</v>
      </c>
      <c r="G11" s="40">
        <v>181</v>
      </c>
      <c r="H11" s="40">
        <v>168</v>
      </c>
      <c r="I11" s="40">
        <v>192</v>
      </c>
      <c r="J11" s="134">
        <f t="shared" si="0"/>
        <v>1115</v>
      </c>
      <c r="K11" s="135">
        <f t="shared" si="1"/>
        <v>185.83333333333334</v>
      </c>
      <c r="L11" s="22">
        <v>39192</v>
      </c>
      <c r="M11" s="23" t="s">
        <v>11</v>
      </c>
    </row>
    <row r="12" spans="1:13" ht="12.75">
      <c r="A12" s="12">
        <v>1</v>
      </c>
      <c r="B12" s="83">
        <v>10</v>
      </c>
      <c r="C12" s="39" t="s">
        <v>159</v>
      </c>
      <c r="D12" s="35">
        <v>188</v>
      </c>
      <c r="E12" s="35">
        <v>180</v>
      </c>
      <c r="F12" s="40">
        <v>209</v>
      </c>
      <c r="G12" s="40">
        <v>155</v>
      </c>
      <c r="H12" s="40">
        <v>167</v>
      </c>
      <c r="I12" s="40">
        <v>183</v>
      </c>
      <c r="J12" s="134">
        <f t="shared" si="0"/>
        <v>1082</v>
      </c>
      <c r="K12" s="135">
        <f t="shared" si="1"/>
        <v>180.33333333333334</v>
      </c>
      <c r="L12" s="22">
        <v>39192</v>
      </c>
      <c r="M12" s="19" t="s">
        <v>10</v>
      </c>
    </row>
    <row r="13" spans="1:14" ht="12.75">
      <c r="A13" s="12">
        <v>1</v>
      </c>
      <c r="B13" s="83">
        <v>11</v>
      </c>
      <c r="C13" s="39" t="s">
        <v>134</v>
      </c>
      <c r="D13" s="35">
        <v>206</v>
      </c>
      <c r="E13" s="35">
        <v>180</v>
      </c>
      <c r="F13" s="35">
        <v>171</v>
      </c>
      <c r="G13" s="35">
        <v>181</v>
      </c>
      <c r="H13" s="35">
        <v>193</v>
      </c>
      <c r="I13" s="35">
        <v>137</v>
      </c>
      <c r="J13" s="134">
        <f t="shared" si="0"/>
        <v>1068</v>
      </c>
      <c r="K13" s="135">
        <f t="shared" si="1"/>
        <v>178</v>
      </c>
      <c r="L13" s="59"/>
      <c r="M13" s="60"/>
      <c r="N13" s="104"/>
    </row>
    <row r="14" spans="1:14" ht="13.5" thickBot="1">
      <c r="A14" s="24">
        <v>1</v>
      </c>
      <c r="B14" s="90">
        <v>12</v>
      </c>
      <c r="C14" s="91" t="s">
        <v>113</v>
      </c>
      <c r="D14" s="92">
        <v>135</v>
      </c>
      <c r="E14" s="92">
        <v>133</v>
      </c>
      <c r="F14" s="115">
        <v>199</v>
      </c>
      <c r="G14" s="115">
        <v>212</v>
      </c>
      <c r="H14" s="115">
        <v>210</v>
      </c>
      <c r="I14" s="115">
        <v>158</v>
      </c>
      <c r="J14" s="152">
        <f t="shared" si="0"/>
        <v>1047</v>
      </c>
      <c r="K14" s="153">
        <f t="shared" si="1"/>
        <v>174.5</v>
      </c>
      <c r="L14" s="88">
        <v>39193</v>
      </c>
      <c r="M14" s="93" t="s">
        <v>13</v>
      </c>
      <c r="N14" s="104"/>
    </row>
    <row r="15" spans="1:15" s="24" customFormat="1" ht="12.75">
      <c r="A15" s="12">
        <v>1</v>
      </c>
      <c r="B15" s="83">
        <v>13</v>
      </c>
      <c r="C15" s="116" t="s">
        <v>184</v>
      </c>
      <c r="D15" s="148">
        <v>160</v>
      </c>
      <c r="E15" s="148">
        <v>182</v>
      </c>
      <c r="F15" s="149">
        <v>155</v>
      </c>
      <c r="G15" s="149">
        <v>154</v>
      </c>
      <c r="H15" s="149">
        <v>216</v>
      </c>
      <c r="I15" s="149">
        <v>178</v>
      </c>
      <c r="J15" s="150">
        <f aca="true" t="shared" si="2" ref="J15:J26">SUM(D15:I15)</f>
        <v>1045</v>
      </c>
      <c r="K15" s="151">
        <f aca="true" t="shared" si="3" ref="K15:K26">AVERAGE(D15:I15)</f>
        <v>174.16666666666666</v>
      </c>
      <c r="L15" s="22"/>
      <c r="M15" s="19"/>
      <c r="N15" s="104"/>
      <c r="O15" s="12"/>
    </row>
    <row r="16" spans="1:15" s="24" customFormat="1" ht="12.75">
      <c r="A16" s="24">
        <v>1</v>
      </c>
      <c r="B16" s="83">
        <v>14</v>
      </c>
      <c r="C16" s="39" t="s">
        <v>49</v>
      </c>
      <c r="D16" s="35">
        <v>171</v>
      </c>
      <c r="E16" s="35">
        <v>193</v>
      </c>
      <c r="F16" s="35">
        <v>156</v>
      </c>
      <c r="G16" s="35">
        <v>180</v>
      </c>
      <c r="H16" s="35">
        <v>186</v>
      </c>
      <c r="I16" s="35">
        <v>156</v>
      </c>
      <c r="J16" s="134">
        <f t="shared" si="2"/>
        <v>1042</v>
      </c>
      <c r="K16" s="135">
        <f t="shared" si="3"/>
        <v>173.66666666666666</v>
      </c>
      <c r="L16" s="22">
        <v>39192</v>
      </c>
      <c r="M16" s="23" t="s">
        <v>10</v>
      </c>
      <c r="N16" s="12"/>
      <c r="O16" s="12"/>
    </row>
    <row r="17" spans="1:14" s="24" customFormat="1" ht="12.75">
      <c r="A17" s="42">
        <v>1</v>
      </c>
      <c r="B17" s="83">
        <v>15</v>
      </c>
      <c r="C17" s="39" t="s">
        <v>48</v>
      </c>
      <c r="D17" s="35">
        <v>148</v>
      </c>
      <c r="E17" s="35">
        <v>155</v>
      </c>
      <c r="F17" s="40">
        <v>178</v>
      </c>
      <c r="G17" s="40">
        <v>199</v>
      </c>
      <c r="H17" s="40">
        <v>202</v>
      </c>
      <c r="I17" s="40">
        <v>157</v>
      </c>
      <c r="J17" s="134">
        <f t="shared" si="2"/>
        <v>1039</v>
      </c>
      <c r="K17" s="135">
        <f t="shared" si="3"/>
        <v>173.16666666666666</v>
      </c>
      <c r="L17" s="22">
        <v>39193</v>
      </c>
      <c r="M17" s="60" t="s">
        <v>13</v>
      </c>
      <c r="N17" s="12"/>
    </row>
    <row r="18" spans="1:13" ht="12.75">
      <c r="A18" s="12">
        <v>1</v>
      </c>
      <c r="B18" s="83">
        <v>16</v>
      </c>
      <c r="C18" s="33" t="s">
        <v>137</v>
      </c>
      <c r="D18" s="35">
        <v>178</v>
      </c>
      <c r="E18" s="35">
        <v>156</v>
      </c>
      <c r="F18" s="35">
        <v>191</v>
      </c>
      <c r="G18" s="35">
        <v>200</v>
      </c>
      <c r="H18" s="35">
        <v>153</v>
      </c>
      <c r="I18" s="35">
        <v>149</v>
      </c>
      <c r="J18" s="134">
        <f t="shared" si="2"/>
        <v>1027</v>
      </c>
      <c r="K18" s="135">
        <f t="shared" si="3"/>
        <v>171.16666666666666</v>
      </c>
      <c r="L18" s="22">
        <v>39192</v>
      </c>
      <c r="M18" s="23" t="s">
        <v>10</v>
      </c>
    </row>
    <row r="19" spans="1:13" ht="12.75">
      <c r="A19" s="12">
        <v>1</v>
      </c>
      <c r="B19" s="83">
        <v>17</v>
      </c>
      <c r="C19" s="39" t="s">
        <v>136</v>
      </c>
      <c r="D19" s="35">
        <v>135</v>
      </c>
      <c r="E19" s="35">
        <v>171</v>
      </c>
      <c r="F19" s="40">
        <v>179</v>
      </c>
      <c r="G19" s="40">
        <v>174</v>
      </c>
      <c r="H19" s="40">
        <v>171</v>
      </c>
      <c r="I19" s="40">
        <v>178</v>
      </c>
      <c r="J19" s="134">
        <f t="shared" si="2"/>
        <v>1008</v>
      </c>
      <c r="K19" s="135">
        <f t="shared" si="3"/>
        <v>168</v>
      </c>
      <c r="L19" s="22">
        <v>39191</v>
      </c>
      <c r="M19" s="19" t="s">
        <v>8</v>
      </c>
    </row>
    <row r="20" spans="1:13" ht="12.75">
      <c r="A20" s="12">
        <v>1</v>
      </c>
      <c r="B20" s="83">
        <f aca="true" t="shared" si="4" ref="B20:B26">B19+1</f>
        <v>18</v>
      </c>
      <c r="C20" s="39" t="s">
        <v>99</v>
      </c>
      <c r="D20" s="35">
        <v>167</v>
      </c>
      <c r="E20" s="35">
        <v>186</v>
      </c>
      <c r="F20" s="40">
        <v>202</v>
      </c>
      <c r="G20" s="40">
        <v>182</v>
      </c>
      <c r="H20" s="40">
        <v>149</v>
      </c>
      <c r="I20" s="40">
        <v>117</v>
      </c>
      <c r="J20" s="134">
        <f t="shared" si="2"/>
        <v>1003</v>
      </c>
      <c r="K20" s="135">
        <f t="shared" si="3"/>
        <v>167.16666666666666</v>
      </c>
      <c r="L20" s="22">
        <v>39193</v>
      </c>
      <c r="M20" s="19" t="s">
        <v>13</v>
      </c>
    </row>
    <row r="21" spans="1:13" ht="12.75">
      <c r="A21" s="12">
        <v>1</v>
      </c>
      <c r="B21" s="83">
        <f t="shared" si="4"/>
        <v>19</v>
      </c>
      <c r="C21" s="39" t="s">
        <v>185</v>
      </c>
      <c r="D21" s="35">
        <v>165</v>
      </c>
      <c r="E21" s="35">
        <v>164</v>
      </c>
      <c r="F21" s="40">
        <v>146</v>
      </c>
      <c r="G21" s="40">
        <v>170</v>
      </c>
      <c r="H21" s="40">
        <v>149</v>
      </c>
      <c r="I21" s="40">
        <v>204</v>
      </c>
      <c r="J21" s="134">
        <f t="shared" si="2"/>
        <v>998</v>
      </c>
      <c r="K21" s="135">
        <f t="shared" si="3"/>
        <v>166.33333333333334</v>
      </c>
      <c r="L21" s="22">
        <v>39191</v>
      </c>
      <c r="M21" s="19" t="s">
        <v>8</v>
      </c>
    </row>
    <row r="22" spans="1:13" ht="12.75">
      <c r="A22" s="12">
        <v>1</v>
      </c>
      <c r="B22" s="83">
        <f t="shared" si="4"/>
        <v>20</v>
      </c>
      <c r="C22" s="33" t="s">
        <v>135</v>
      </c>
      <c r="D22" s="35">
        <v>200</v>
      </c>
      <c r="E22" s="35">
        <v>173</v>
      </c>
      <c r="F22" s="35">
        <v>145</v>
      </c>
      <c r="G22" s="35">
        <v>142</v>
      </c>
      <c r="H22" s="35">
        <v>139</v>
      </c>
      <c r="I22" s="35">
        <v>181</v>
      </c>
      <c r="J22" s="134">
        <f t="shared" si="2"/>
        <v>980</v>
      </c>
      <c r="K22" s="135">
        <f t="shared" si="3"/>
        <v>163.33333333333334</v>
      </c>
      <c r="L22" s="22"/>
      <c r="M22" s="19"/>
    </row>
    <row r="23" spans="1:13" ht="12.75">
      <c r="A23" s="12">
        <v>1</v>
      </c>
      <c r="B23" s="83">
        <f t="shared" si="4"/>
        <v>21</v>
      </c>
      <c r="C23" s="39" t="s">
        <v>186</v>
      </c>
      <c r="D23" s="35">
        <v>159</v>
      </c>
      <c r="E23" s="35">
        <v>138</v>
      </c>
      <c r="F23" s="40">
        <v>160</v>
      </c>
      <c r="G23" s="40">
        <v>130</v>
      </c>
      <c r="H23" s="40">
        <v>162</v>
      </c>
      <c r="I23" s="40">
        <v>165</v>
      </c>
      <c r="J23" s="134">
        <f>SUM(D23:I23)</f>
        <v>914</v>
      </c>
      <c r="K23" s="135">
        <f>AVERAGE(D23:I23)</f>
        <v>152.33333333333334</v>
      </c>
      <c r="L23" s="22">
        <v>39191</v>
      </c>
      <c r="M23" s="23" t="s">
        <v>9</v>
      </c>
    </row>
    <row r="24" spans="1:13" ht="12.75">
      <c r="A24" s="12">
        <v>1</v>
      </c>
      <c r="B24" s="83">
        <f t="shared" si="4"/>
        <v>22</v>
      </c>
      <c r="C24" s="39" t="s">
        <v>98</v>
      </c>
      <c r="D24" s="35">
        <v>123</v>
      </c>
      <c r="E24" s="35">
        <v>161</v>
      </c>
      <c r="F24" s="40">
        <v>144</v>
      </c>
      <c r="G24" s="40">
        <v>131</v>
      </c>
      <c r="H24" s="40">
        <v>191</v>
      </c>
      <c r="I24" s="40">
        <v>133</v>
      </c>
      <c r="J24" s="134">
        <f>SUM(D24:I24)</f>
        <v>883</v>
      </c>
      <c r="K24" s="135">
        <f>AVERAGE(D24:I24)</f>
        <v>147.16666666666666</v>
      </c>
      <c r="L24" s="22">
        <v>39191</v>
      </c>
      <c r="M24" s="19" t="s">
        <v>7</v>
      </c>
    </row>
    <row r="25" spans="1:13" ht="12.75">
      <c r="A25" s="12">
        <v>1</v>
      </c>
      <c r="B25" s="83">
        <f t="shared" si="4"/>
        <v>23</v>
      </c>
      <c r="C25" s="39" t="s">
        <v>119</v>
      </c>
      <c r="D25" s="35">
        <v>127</v>
      </c>
      <c r="E25" s="35">
        <v>134</v>
      </c>
      <c r="F25" s="40">
        <v>111</v>
      </c>
      <c r="G25" s="40">
        <v>142</v>
      </c>
      <c r="H25" s="40">
        <v>113</v>
      </c>
      <c r="I25" s="40">
        <v>132</v>
      </c>
      <c r="J25" s="134">
        <f>SUM(D25:I25)</f>
        <v>759</v>
      </c>
      <c r="K25" s="135">
        <f>AVERAGE(D25:I25)</f>
        <v>126.5</v>
      </c>
      <c r="L25" s="22">
        <v>39191</v>
      </c>
      <c r="M25" s="19" t="s">
        <v>8</v>
      </c>
    </row>
    <row r="26" spans="1:13" ht="12.75">
      <c r="A26" s="24">
        <v>1</v>
      </c>
      <c r="B26" s="83"/>
      <c r="L26" s="22">
        <v>39192</v>
      </c>
      <c r="M26" s="19" t="s">
        <v>10</v>
      </c>
    </row>
  </sheetData>
  <conditionalFormatting sqref="D8:I8 D5:I5 K1 K13:K19 K3:K11 K27:K65536 K23:K25">
    <cfRule type="cellIs" priority="1" dxfId="0" operator="between" stopIfTrue="1">
      <formula>200</formula>
      <formula>300</formula>
    </cfRule>
  </conditionalFormatting>
  <conditionalFormatting sqref="D6:I7 D1:I4 D13:I19 D9:I11 D27:I65536 D23:I25">
    <cfRule type="cellIs" priority="2" dxfId="0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B1">
      <selection activeCell="B4" sqref="B4"/>
    </sheetView>
  </sheetViews>
  <sheetFormatPr defaultColWidth="9.140625" defaultRowHeight="12.75"/>
  <cols>
    <col min="1" max="1" width="2.57421875" style="12" hidden="1" customWidth="1"/>
    <col min="2" max="2" width="4.140625" style="45" customWidth="1"/>
    <col min="3" max="3" width="24.28125" style="46" customWidth="1"/>
    <col min="4" max="7" width="6.57421875" style="47" bestFit="1" customWidth="1"/>
    <col min="8" max="9" width="6.57421875" style="47" customWidth="1"/>
    <col min="10" max="10" width="14.7109375" style="48" customWidth="1"/>
    <col min="11" max="11" width="13.421875" style="49" customWidth="1"/>
    <col min="12" max="12" width="7.421875" style="47" hidden="1" customWidth="1"/>
    <col min="13" max="13" width="7.28125" style="50" hidden="1" customWidth="1"/>
    <col min="14" max="16384" width="9.140625" style="12" customWidth="1"/>
  </cols>
  <sheetData>
    <row r="1" spans="2:19" s="1" customFormat="1" ht="25.5" customHeight="1">
      <c r="B1" s="2"/>
      <c r="C1" s="3" t="s">
        <v>43</v>
      </c>
      <c r="D1" s="4"/>
      <c r="E1" s="4"/>
      <c r="F1" s="7" t="s">
        <v>40</v>
      </c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2:19" s="1" customFormat="1" ht="12.75" customHeight="1">
      <c r="B2" s="2"/>
      <c r="C2" s="3"/>
      <c r="D2" s="4"/>
      <c r="E2" s="4"/>
      <c r="F2" s="5"/>
      <c r="G2" s="96"/>
      <c r="H2" s="96"/>
      <c r="I2" s="96"/>
      <c r="J2" s="96"/>
      <c r="K2" s="9"/>
      <c r="L2" s="4"/>
      <c r="M2" s="10"/>
      <c r="N2" s="11"/>
      <c r="O2" s="11"/>
      <c r="P2" s="11"/>
      <c r="Q2" s="11"/>
      <c r="R2" s="11"/>
      <c r="S2" s="11"/>
    </row>
    <row r="3" spans="2:19" s="1" customFormat="1" ht="12.75" customHeight="1">
      <c r="B3" s="2"/>
      <c r="C3" s="97" t="s">
        <v>30</v>
      </c>
      <c r="D3" s="4"/>
      <c r="E3" s="4"/>
      <c r="F3" s="5"/>
      <c r="G3" s="96"/>
      <c r="H3" s="96"/>
      <c r="I3" s="96"/>
      <c r="J3" s="8"/>
      <c r="K3" s="9"/>
      <c r="L3" s="4"/>
      <c r="M3" s="10"/>
      <c r="N3" s="11"/>
      <c r="O3" s="11"/>
      <c r="P3" s="11"/>
      <c r="Q3" s="11"/>
      <c r="R3" s="11"/>
      <c r="S3" s="11"/>
    </row>
    <row r="4" spans="1:13" ht="12.75">
      <c r="A4" s="12" t="s">
        <v>1</v>
      </c>
      <c r="B4" s="13"/>
      <c r="C4" s="14" t="s">
        <v>2</v>
      </c>
      <c r="D4" s="15">
        <v>1</v>
      </c>
      <c r="E4" s="15">
        <v>2</v>
      </c>
      <c r="F4" s="16">
        <v>3</v>
      </c>
      <c r="G4" s="16">
        <v>4</v>
      </c>
      <c r="H4" s="16">
        <v>5</v>
      </c>
      <c r="I4" s="17">
        <v>6</v>
      </c>
      <c r="J4" s="114" t="s">
        <v>42</v>
      </c>
      <c r="K4" s="18" t="s">
        <v>41</v>
      </c>
      <c r="L4" s="15" t="s">
        <v>5</v>
      </c>
      <c r="M4" s="19" t="s">
        <v>6</v>
      </c>
    </row>
    <row r="5" spans="1:13" ht="12.75">
      <c r="A5" s="24">
        <v>1</v>
      </c>
      <c r="B5" s="94">
        <v>1</v>
      </c>
      <c r="C5" s="26" t="s">
        <v>179</v>
      </c>
      <c r="D5" s="28">
        <v>249</v>
      </c>
      <c r="E5" s="28">
        <v>277</v>
      </c>
      <c r="F5" s="29">
        <v>219</v>
      </c>
      <c r="G5" s="29">
        <v>232</v>
      </c>
      <c r="H5" s="29">
        <v>156</v>
      </c>
      <c r="I5" s="29">
        <v>211</v>
      </c>
      <c r="J5" s="53">
        <v>1344</v>
      </c>
      <c r="K5" s="138">
        <f>AVERAGE(D5:I5)</f>
        <v>224</v>
      </c>
      <c r="L5" s="22">
        <v>39191</v>
      </c>
      <c r="M5" s="23" t="s">
        <v>7</v>
      </c>
    </row>
    <row r="6" spans="1:13" ht="12.75">
      <c r="A6" s="12">
        <v>1</v>
      </c>
      <c r="B6" s="94">
        <v>2</v>
      </c>
      <c r="C6" s="26" t="s">
        <v>106</v>
      </c>
      <c r="D6" s="28">
        <v>194</v>
      </c>
      <c r="E6" s="28">
        <v>176</v>
      </c>
      <c r="F6" s="29">
        <v>185</v>
      </c>
      <c r="G6" s="29">
        <v>204</v>
      </c>
      <c r="H6" s="29">
        <v>249</v>
      </c>
      <c r="I6" s="29">
        <v>205</v>
      </c>
      <c r="J6" s="53">
        <f aca="true" t="shared" si="0" ref="J6:J12">SUM(D6:I6)</f>
        <v>1213</v>
      </c>
      <c r="K6" s="138">
        <f aca="true" t="shared" si="1" ref="K6:K12">AVERAGE(D6:I6)</f>
        <v>202.16666666666666</v>
      </c>
      <c r="L6" s="57"/>
      <c r="M6" s="61"/>
    </row>
    <row r="7" spans="1:13" ht="12.75">
      <c r="A7" s="12">
        <v>1</v>
      </c>
      <c r="B7" s="94">
        <v>3</v>
      </c>
      <c r="C7" s="26" t="s">
        <v>128</v>
      </c>
      <c r="D7" s="28">
        <v>205</v>
      </c>
      <c r="E7" s="28">
        <v>178</v>
      </c>
      <c r="F7" s="29">
        <v>203</v>
      </c>
      <c r="G7" s="29">
        <v>166</v>
      </c>
      <c r="H7" s="29">
        <v>221</v>
      </c>
      <c r="I7" s="29">
        <v>213</v>
      </c>
      <c r="J7" s="53">
        <f>SUM(D7:I7)</f>
        <v>1186</v>
      </c>
      <c r="K7" s="138">
        <f>AVERAGE(D7:I7)</f>
        <v>197.66666666666666</v>
      </c>
      <c r="L7" s="22">
        <v>39191</v>
      </c>
      <c r="M7" s="19" t="s">
        <v>7</v>
      </c>
    </row>
    <row r="8" spans="1:13" ht="12.75">
      <c r="A8" s="24">
        <v>1</v>
      </c>
      <c r="B8" s="94">
        <v>4</v>
      </c>
      <c r="C8" s="26" t="s">
        <v>129</v>
      </c>
      <c r="D8" s="28">
        <v>159</v>
      </c>
      <c r="E8" s="28">
        <v>143</v>
      </c>
      <c r="F8" s="29">
        <v>229</v>
      </c>
      <c r="G8" s="29">
        <v>192</v>
      </c>
      <c r="H8" s="29">
        <v>243</v>
      </c>
      <c r="I8" s="29">
        <v>231</v>
      </c>
      <c r="J8" s="53">
        <f>SUM(D8:I8)</f>
        <v>1197</v>
      </c>
      <c r="K8" s="138">
        <f>AVERAGE(D8:I8)</f>
        <v>199.5</v>
      </c>
      <c r="L8" s="57"/>
      <c r="M8" s="61"/>
    </row>
    <row r="9" spans="1:13" ht="12.75">
      <c r="A9" s="12">
        <v>1</v>
      </c>
      <c r="B9" s="94">
        <v>5</v>
      </c>
      <c r="C9" s="26" t="s">
        <v>151</v>
      </c>
      <c r="D9" s="28">
        <v>167</v>
      </c>
      <c r="E9" s="28">
        <v>157</v>
      </c>
      <c r="F9" s="29">
        <v>100</v>
      </c>
      <c r="G9" s="29">
        <v>223</v>
      </c>
      <c r="H9" s="29">
        <v>207</v>
      </c>
      <c r="I9" s="29">
        <v>268</v>
      </c>
      <c r="J9" s="53">
        <f t="shared" si="0"/>
        <v>1122</v>
      </c>
      <c r="K9" s="138">
        <f t="shared" si="1"/>
        <v>187</v>
      </c>
      <c r="L9" s="57"/>
      <c r="M9" s="58"/>
    </row>
    <row r="10" spans="1:14" s="24" customFormat="1" ht="12.75">
      <c r="A10" s="12">
        <v>1</v>
      </c>
      <c r="B10" s="95">
        <v>6</v>
      </c>
      <c r="C10" s="26" t="s">
        <v>180</v>
      </c>
      <c r="D10" s="28">
        <v>208</v>
      </c>
      <c r="E10" s="28">
        <v>168</v>
      </c>
      <c r="F10" s="28">
        <v>194</v>
      </c>
      <c r="G10" s="28">
        <v>189</v>
      </c>
      <c r="H10" s="28">
        <v>182</v>
      </c>
      <c r="I10" s="28">
        <v>167</v>
      </c>
      <c r="J10" s="53">
        <f t="shared" si="0"/>
        <v>1108</v>
      </c>
      <c r="K10" s="138">
        <f t="shared" si="1"/>
        <v>184.66666666666666</v>
      </c>
      <c r="L10" s="57"/>
      <c r="M10" s="61"/>
      <c r="N10" s="12"/>
    </row>
    <row r="11" spans="1:14" s="24" customFormat="1" ht="12.75">
      <c r="A11" s="12">
        <v>1</v>
      </c>
      <c r="B11" s="94">
        <v>7</v>
      </c>
      <c r="C11" s="26" t="s">
        <v>83</v>
      </c>
      <c r="D11" s="28">
        <v>150</v>
      </c>
      <c r="E11" s="28">
        <v>157</v>
      </c>
      <c r="F11" s="29">
        <v>194</v>
      </c>
      <c r="G11" s="29">
        <v>130</v>
      </c>
      <c r="H11" s="29">
        <v>145</v>
      </c>
      <c r="I11" s="29">
        <v>162</v>
      </c>
      <c r="J11" s="53">
        <f t="shared" si="0"/>
        <v>938</v>
      </c>
      <c r="K11" s="138">
        <f t="shared" si="1"/>
        <v>156.33333333333334</v>
      </c>
      <c r="L11" s="57"/>
      <c r="M11" s="61"/>
      <c r="N11" s="12"/>
    </row>
    <row r="12" spans="1:13" ht="12.75">
      <c r="A12" s="12">
        <v>1</v>
      </c>
      <c r="B12" s="94">
        <v>8</v>
      </c>
      <c r="C12" s="26" t="s">
        <v>181</v>
      </c>
      <c r="D12" s="28">
        <v>147</v>
      </c>
      <c r="E12" s="28">
        <v>99</v>
      </c>
      <c r="F12" s="29">
        <v>134</v>
      </c>
      <c r="G12" s="29">
        <v>101</v>
      </c>
      <c r="H12" s="29">
        <v>134</v>
      </c>
      <c r="I12" s="29">
        <v>100</v>
      </c>
      <c r="J12" s="53">
        <f t="shared" si="0"/>
        <v>715</v>
      </c>
      <c r="K12" s="138">
        <f t="shared" si="1"/>
        <v>119.16666666666667</v>
      </c>
      <c r="L12" s="22">
        <v>39191</v>
      </c>
      <c r="M12" s="19" t="s">
        <v>7</v>
      </c>
    </row>
    <row r="13" spans="2:13" ht="12.75">
      <c r="B13" s="98"/>
      <c r="C13" s="99"/>
      <c r="D13" s="100"/>
      <c r="E13" s="100"/>
      <c r="F13" s="100"/>
      <c r="G13" s="100"/>
      <c r="H13" s="100"/>
      <c r="I13" s="100"/>
      <c r="J13" s="100"/>
      <c r="K13" s="101"/>
      <c r="L13" s="102"/>
      <c r="M13" s="103"/>
    </row>
    <row r="14" ht="15">
      <c r="C14" s="97" t="s">
        <v>31</v>
      </c>
    </row>
    <row r="15" spans="1:13" ht="12.75">
      <c r="A15" s="12">
        <v>1</v>
      </c>
      <c r="B15" s="105">
        <v>1</v>
      </c>
      <c r="C15" s="39" t="s">
        <v>114</v>
      </c>
      <c r="D15" s="35">
        <v>152</v>
      </c>
      <c r="E15" s="35">
        <v>180</v>
      </c>
      <c r="F15" s="40">
        <v>213</v>
      </c>
      <c r="G15" s="40">
        <v>247</v>
      </c>
      <c r="H15" s="40">
        <v>242</v>
      </c>
      <c r="I15" s="40">
        <v>229</v>
      </c>
      <c r="J15" s="134">
        <f>SUM(D15:I15)</f>
        <v>1263</v>
      </c>
      <c r="K15" s="135">
        <f>AVERAGE(D15:I15)</f>
        <v>210.5</v>
      </c>
      <c r="L15" s="22">
        <v>39193</v>
      </c>
      <c r="M15" s="55" t="s">
        <v>12</v>
      </c>
    </row>
    <row r="16" spans="1:13" ht="12.75">
      <c r="A16" s="12">
        <v>1</v>
      </c>
      <c r="B16" s="105">
        <v>2</v>
      </c>
      <c r="C16" s="39" t="s">
        <v>182</v>
      </c>
      <c r="D16" s="35">
        <v>177</v>
      </c>
      <c r="E16" s="35">
        <v>213</v>
      </c>
      <c r="F16" s="40">
        <v>234</v>
      </c>
      <c r="G16" s="40">
        <v>168</v>
      </c>
      <c r="H16" s="40">
        <v>182</v>
      </c>
      <c r="I16" s="40">
        <v>165</v>
      </c>
      <c r="J16" s="134">
        <f>SUM(D16:I16)</f>
        <v>1139</v>
      </c>
      <c r="K16" s="135">
        <f>AVERAGE(D16:I16)</f>
        <v>189.83333333333334</v>
      </c>
      <c r="L16" s="54"/>
      <c r="M16" s="55"/>
    </row>
    <row r="17" spans="1:13" ht="13.5" thickBot="1">
      <c r="A17" s="12">
        <v>1</v>
      </c>
      <c r="B17" s="105">
        <v>3</v>
      </c>
      <c r="C17" s="91" t="s">
        <v>113</v>
      </c>
      <c r="D17" s="92">
        <v>135</v>
      </c>
      <c r="E17" s="92">
        <v>133</v>
      </c>
      <c r="F17" s="115">
        <v>199</v>
      </c>
      <c r="G17" s="115">
        <v>212</v>
      </c>
      <c r="H17" s="115">
        <v>210</v>
      </c>
      <c r="I17" s="115">
        <v>158</v>
      </c>
      <c r="J17" s="152">
        <f>SUM(D17:I17)</f>
        <v>1047</v>
      </c>
      <c r="K17" s="153">
        <f>AVERAGE(D17:I17)</f>
        <v>174.5</v>
      </c>
      <c r="L17" s="22">
        <v>39191</v>
      </c>
      <c r="M17" s="19" t="s">
        <v>8</v>
      </c>
    </row>
    <row r="18" spans="1:13" ht="12.75">
      <c r="A18" s="12">
        <v>1</v>
      </c>
      <c r="B18" s="105">
        <v>4</v>
      </c>
      <c r="C18" s="39" t="s">
        <v>119</v>
      </c>
      <c r="D18" s="35">
        <v>127</v>
      </c>
      <c r="E18" s="35">
        <v>134</v>
      </c>
      <c r="F18" s="40">
        <v>111</v>
      </c>
      <c r="G18" s="40">
        <v>142</v>
      </c>
      <c r="H18" s="40">
        <v>113</v>
      </c>
      <c r="I18" s="40">
        <v>132</v>
      </c>
      <c r="J18" s="134">
        <f>SUM(D18:I18)</f>
        <v>759</v>
      </c>
      <c r="K18" s="135">
        <f>AVERAGE(D18:I18)</f>
        <v>126.5</v>
      </c>
      <c r="L18" s="54"/>
      <c r="M18" s="56"/>
    </row>
  </sheetData>
  <conditionalFormatting sqref="D20:I65536 H3:I4 E13:J13 H1:I1 H2:J2 D5:I8 E14:I14 D1:G4 D13:D14 D10:I12 D15:I15 D17:I18">
    <cfRule type="cellIs" priority="1" dxfId="0" operator="between" stopIfTrue="1">
      <formula>200</formula>
      <formula>299</formula>
    </cfRule>
  </conditionalFormatting>
  <conditionalFormatting sqref="K1:K3 D9:I9 D16:I16 K5:K6553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Admin</cp:lastModifiedBy>
  <dcterms:created xsi:type="dcterms:W3CDTF">2007-04-18T11:24:43Z</dcterms:created>
  <dcterms:modified xsi:type="dcterms:W3CDTF">2008-09-03T06:30:25Z</dcterms:modified>
  <cp:category/>
  <cp:version/>
  <cp:contentType/>
  <cp:contentStatus/>
</cp:coreProperties>
</file>