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96" yWindow="900" windowWidth="15360" windowHeight="8730" activeTab="1"/>
  </bookViews>
  <sheets>
    <sheet name="eelvoor" sheetId="1" r:id="rId1"/>
    <sheet name="Finaalid" sheetId="2" r:id="rId2"/>
    <sheet name="Mehed" sheetId="3" r:id="rId3"/>
    <sheet name="Naised" sheetId="4" r:id="rId4"/>
    <sheet name="Juuniorid" sheetId="5" r:id="rId5"/>
  </sheets>
  <definedNames/>
  <calcPr fullCalcOnLoad="1"/>
</workbook>
</file>

<file path=xl/sharedStrings.xml><?xml version="1.0" encoding="utf-8"?>
<sst xmlns="http://schemas.openxmlformats.org/spreadsheetml/2006/main" count="398" uniqueCount="124">
  <si>
    <t>eelvoor</t>
  </si>
  <si>
    <t>X</t>
  </si>
  <si>
    <t>Nimi</t>
  </si>
  <si>
    <t>Sum</t>
  </si>
  <si>
    <t>Kesk.</t>
  </si>
  <si>
    <t>Kuup</t>
  </si>
  <si>
    <t>vahetus</t>
  </si>
  <si>
    <t>1</t>
  </si>
  <si>
    <t xml:space="preserve">   Mehed</t>
  </si>
  <si>
    <t xml:space="preserve">   Naised</t>
  </si>
  <si>
    <t>I ring</t>
  </si>
  <si>
    <t>koht</t>
  </si>
  <si>
    <t>eelvoorus</t>
  </si>
  <si>
    <t>II ring</t>
  </si>
  <si>
    <t>~11.50</t>
  </si>
  <si>
    <t>III ring</t>
  </si>
  <si>
    <t>~12.40</t>
  </si>
  <si>
    <t>IV ring</t>
  </si>
  <si>
    <t>~14.00</t>
  </si>
  <si>
    <t>V ring</t>
  </si>
  <si>
    <t>VI ring</t>
  </si>
  <si>
    <t>VII ring</t>
  </si>
  <si>
    <t>I-II koht</t>
  </si>
  <si>
    <t>III-IV koht</t>
  </si>
  <si>
    <t>Noormehed</t>
  </si>
  <si>
    <t>Neiud</t>
  </si>
  <si>
    <t>14.40</t>
  </si>
  <si>
    <t>Mehed</t>
  </si>
  <si>
    <t>Naised</t>
  </si>
  <si>
    <t>Meesjuuniorid</t>
  </si>
  <si>
    <t>Naisjuuniorid</t>
  </si>
  <si>
    <t>1.</t>
  </si>
  <si>
    <t>2.</t>
  </si>
  <si>
    <t>3.</t>
  </si>
  <si>
    <t>Lõppjärjestus</t>
  </si>
  <si>
    <t>Kesk. Eelvoor</t>
  </si>
  <si>
    <t>Summa eelvoor</t>
  </si>
  <si>
    <t>Monika Kalvik</t>
  </si>
  <si>
    <t>Rakvere MV 2009</t>
  </si>
  <si>
    <t>algus 19.aprill kell 11.00</t>
  </si>
  <si>
    <t xml:space="preserve">1. </t>
  </si>
  <si>
    <t xml:space="preserve">2. </t>
  </si>
  <si>
    <t xml:space="preserve">3. </t>
  </si>
  <si>
    <t>Sander Vagula</t>
  </si>
  <si>
    <t>Eli Vainlo</t>
  </si>
  <si>
    <t>Ingmar Papstel</t>
  </si>
  <si>
    <t>Alar Kink</t>
  </si>
  <si>
    <t>Tõnis Reinula</t>
  </si>
  <si>
    <t>2</t>
  </si>
  <si>
    <t>Rannu Eimla</t>
  </si>
  <si>
    <t>Lembit Tamm</t>
  </si>
  <si>
    <t>Tarmo Lood</t>
  </si>
  <si>
    <t>Aivar Sobi</t>
  </si>
  <si>
    <t>Toomas Eimla jun.</t>
  </si>
  <si>
    <t>Eli Vainlo üv.</t>
  </si>
  <si>
    <t>Ingmar Papstel üv.</t>
  </si>
  <si>
    <t>Tõnis Reinula üv.</t>
  </si>
  <si>
    <t>3</t>
  </si>
  <si>
    <t>Udo Sulp</t>
  </si>
  <si>
    <t>Priit Alep</t>
  </si>
  <si>
    <t>Margus Ong</t>
  </si>
  <si>
    <t>Aigar Kink</t>
  </si>
  <si>
    <t>Rein Mölder</t>
  </si>
  <si>
    <t>Leho Aros</t>
  </si>
  <si>
    <t>Janno Vilberg</t>
  </si>
  <si>
    <t>Ants Katkosild</t>
  </si>
  <si>
    <t>Tauno Arpo</t>
  </si>
  <si>
    <t>Jüri Ristimägi</t>
  </si>
  <si>
    <t>4</t>
  </si>
  <si>
    <t>Mihkel Eimla jun.</t>
  </si>
  <si>
    <t>Eha Neito</t>
  </si>
  <si>
    <t>Kalle Roostik</t>
  </si>
  <si>
    <t>Hilja Roostik</t>
  </si>
  <si>
    <t>5</t>
  </si>
  <si>
    <t>Mehis Krigul</t>
  </si>
  <si>
    <t>Triin Lekko jun.</t>
  </si>
  <si>
    <t>Rein Mölder üv.</t>
  </si>
  <si>
    <t>Ants Katkosild üv.</t>
  </si>
  <si>
    <t>Tauno Arpo üv.</t>
  </si>
  <si>
    <t>Indrek Krigul</t>
  </si>
  <si>
    <t>Riina Lõhmus</t>
  </si>
  <si>
    <t>Aare Lõhmus</t>
  </si>
  <si>
    <t>Kati Palmar</t>
  </si>
  <si>
    <t>Alar Palmar</t>
  </si>
  <si>
    <t>Eha Neito üv.</t>
  </si>
  <si>
    <t>Kristin Undrest jun.</t>
  </si>
  <si>
    <t>Brita Neito jun.</t>
  </si>
  <si>
    <t>Aivar Sobi üv.</t>
  </si>
  <si>
    <t>Liina Allak</t>
  </si>
  <si>
    <t>Toomas Eimla jun. Üv.</t>
  </si>
  <si>
    <t>6</t>
  </si>
  <si>
    <t>Indrek Papstel jun.</t>
  </si>
  <si>
    <t>Aare Lõhmus üv.</t>
  </si>
  <si>
    <t>Olev Puldre</t>
  </si>
  <si>
    <t>Kristi Piispea</t>
  </si>
  <si>
    <t>Mehis Krigul üv.</t>
  </si>
  <si>
    <t>Mihkel Eimla jun. Üv.</t>
  </si>
  <si>
    <t>Riina Lõhmus üv.</t>
  </si>
  <si>
    <t>Jaanus Undrest</t>
  </si>
  <si>
    <t>7</t>
  </si>
  <si>
    <t>Alari Alviste</t>
  </si>
  <si>
    <t>Lauri Alviste</t>
  </si>
  <si>
    <t>Leho Aros üv.</t>
  </si>
  <si>
    <t>Larissa Vagel</t>
  </si>
  <si>
    <t>8</t>
  </si>
  <si>
    <t xml:space="preserve">Marko Nurk </t>
  </si>
  <si>
    <t>EI OSALE</t>
  </si>
  <si>
    <t>Ei osale</t>
  </si>
  <si>
    <t xml:space="preserve">Triin Lekko </t>
  </si>
  <si>
    <t>v</t>
  </si>
  <si>
    <t>Triin Lekko</t>
  </si>
  <si>
    <t>Mihkel Eimla</t>
  </si>
  <si>
    <t>Toomas Eimla</t>
  </si>
  <si>
    <t>Indrek Papstel</t>
  </si>
  <si>
    <t>Kristin Undrest</t>
  </si>
  <si>
    <t>Brita Neito</t>
  </si>
  <si>
    <t xml:space="preserve">Eha Neito </t>
  </si>
  <si>
    <t xml:space="preserve">Riina Lõhmus </t>
  </si>
  <si>
    <t xml:space="preserve">Toomas Eimla jun. </t>
  </si>
  <si>
    <t xml:space="preserve">Mehis Krigul </t>
  </si>
  <si>
    <t xml:space="preserve">Aivar Sobi </t>
  </si>
  <si>
    <t xml:space="preserve">Ants Katkosild </t>
  </si>
  <si>
    <t xml:space="preserve">Ingmar Papstel </t>
  </si>
  <si>
    <t xml:space="preserve">Tauno Arpo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</si>
</sst>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m/yyyy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12"/>
      <name val="Arial"/>
      <family val="0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4"/>
      <name val="Arial"/>
      <family val="0"/>
    </font>
    <font>
      <b/>
      <i/>
      <sz val="10"/>
      <name val="Verdana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" fontId="3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49" fontId="3" fillId="2" borderId="10" xfId="0" applyNumberFormat="1" applyFont="1" applyFill="1" applyBorder="1" applyAlignment="1">
      <alignment horizontal="center"/>
    </xf>
    <xf numFmtId="0" fontId="17" fillId="2" borderId="9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1" fillId="2" borderId="11" xfId="0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1" fillId="2" borderId="5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2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49" fontId="0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16" fontId="3" fillId="2" borderId="0" xfId="0" applyNumberFormat="1" applyFont="1" applyFill="1" applyAlignment="1">
      <alignment horizontal="center"/>
    </xf>
    <xf numFmtId="16" fontId="3" fillId="2" borderId="14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25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7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16" fontId="3" fillId="2" borderId="20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" fontId="3" fillId="2" borderId="2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164" fontId="8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9" fillId="2" borderId="1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164" fontId="11" fillId="2" borderId="1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164" fontId="11" fillId="2" borderId="22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" fontId="3" fillId="2" borderId="27" xfId="0" applyNumberFormat="1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center"/>
    </xf>
    <xf numFmtId="0" fontId="0" fillId="2" borderId="28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0" fontId="11" fillId="2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164" fontId="11" fillId="2" borderId="25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164" fontId="11" fillId="2" borderId="24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6" fontId="3" fillId="2" borderId="29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5" fillId="2" borderId="3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164" fontId="11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8" fillId="2" borderId="32" xfId="0" applyNumberFormat="1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7" fillId="2" borderId="8" xfId="0" applyFont="1" applyFill="1" applyBorder="1" applyAlignment="1">
      <alignment/>
    </xf>
    <xf numFmtId="0" fontId="10" fillId="2" borderId="27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64" fontId="1" fillId="2" borderId="3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9"/>
  <sheetViews>
    <sheetView workbookViewId="0" topLeftCell="B1">
      <selection activeCell="B1" sqref="B1"/>
    </sheetView>
  </sheetViews>
  <sheetFormatPr defaultColWidth="9.140625" defaultRowHeight="12.75"/>
  <cols>
    <col min="1" max="1" width="2.57421875" style="12" hidden="1" customWidth="1"/>
    <col min="2" max="2" width="4.140625" style="44" customWidth="1"/>
    <col min="3" max="3" width="25.140625" style="45" customWidth="1"/>
    <col min="4" max="7" width="6.57421875" style="46" bestFit="1" customWidth="1"/>
    <col min="8" max="9" width="6.57421875" style="46" customWidth="1"/>
    <col min="10" max="10" width="7.28125" style="47" bestFit="1" customWidth="1"/>
    <col min="11" max="11" width="9.7109375" style="48" customWidth="1"/>
    <col min="12" max="12" width="7.421875" style="46" hidden="1" customWidth="1"/>
    <col min="13" max="13" width="13.00390625" style="49" hidden="1" customWidth="1"/>
    <col min="14" max="16384" width="9.140625" style="12" customWidth="1"/>
  </cols>
  <sheetData>
    <row r="1" spans="2:19" s="1" customFormat="1" ht="25.5" customHeight="1" thickBot="1">
      <c r="B1" s="13"/>
      <c r="C1" s="3" t="s">
        <v>38</v>
      </c>
      <c r="D1" s="4"/>
      <c r="E1" s="4"/>
      <c r="F1" s="5"/>
      <c r="G1" s="5"/>
      <c r="H1" s="6"/>
      <c r="I1" s="7" t="s">
        <v>0</v>
      </c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2:13" ht="12.75">
      <c r="B2" s="13"/>
      <c r="C2" s="14" t="s">
        <v>2</v>
      </c>
      <c r="D2" s="15">
        <v>1</v>
      </c>
      <c r="E2" s="15">
        <v>2</v>
      </c>
      <c r="F2" s="16">
        <v>3</v>
      </c>
      <c r="G2" s="16">
        <v>4</v>
      </c>
      <c r="H2" s="16">
        <v>5</v>
      </c>
      <c r="I2" s="17">
        <v>6</v>
      </c>
      <c r="J2" s="233" t="s">
        <v>3</v>
      </c>
      <c r="K2" s="235" t="s">
        <v>4</v>
      </c>
      <c r="L2" s="20" t="s">
        <v>5</v>
      </c>
      <c r="M2" s="19" t="s">
        <v>6</v>
      </c>
    </row>
    <row r="3" spans="2:13" ht="12.75">
      <c r="B3" s="13">
        <v>1</v>
      </c>
      <c r="C3" s="14" t="s">
        <v>95</v>
      </c>
      <c r="D3" s="15">
        <v>279</v>
      </c>
      <c r="E3" s="15">
        <v>225</v>
      </c>
      <c r="F3" s="16">
        <v>222</v>
      </c>
      <c r="G3" s="16">
        <v>209</v>
      </c>
      <c r="H3" s="16">
        <v>178</v>
      </c>
      <c r="I3" s="17">
        <v>170</v>
      </c>
      <c r="J3" s="184">
        <f aca="true" t="shared" si="0" ref="J3:J45">SUM(D3+E3+F3+G3+H3+I3)</f>
        <v>1283</v>
      </c>
      <c r="K3" s="159">
        <f aca="true" t="shared" si="1" ref="K3:K45">AVERAGE(D3,E3,F3,G3,H3,I3)</f>
        <v>213.83333333333334</v>
      </c>
      <c r="L3" s="110">
        <v>39921</v>
      </c>
      <c r="M3" s="19" t="s">
        <v>104</v>
      </c>
    </row>
    <row r="4" spans="2:13" ht="12.75">
      <c r="B4" s="13">
        <v>2</v>
      </c>
      <c r="C4" s="14" t="s">
        <v>83</v>
      </c>
      <c r="D4" s="15">
        <v>170</v>
      </c>
      <c r="E4" s="15">
        <v>202</v>
      </c>
      <c r="F4" s="16">
        <v>247</v>
      </c>
      <c r="G4" s="16">
        <v>199</v>
      </c>
      <c r="H4" s="16">
        <v>233</v>
      </c>
      <c r="I4" s="17">
        <v>209</v>
      </c>
      <c r="J4" s="184">
        <f t="shared" si="0"/>
        <v>1260</v>
      </c>
      <c r="K4" s="159">
        <f t="shared" si="1"/>
        <v>210</v>
      </c>
      <c r="L4" s="110">
        <v>39921</v>
      </c>
      <c r="M4" s="19" t="s">
        <v>90</v>
      </c>
    </row>
    <row r="5" spans="2:14" ht="12.75">
      <c r="B5" s="13">
        <v>3</v>
      </c>
      <c r="C5" s="14" t="s">
        <v>58</v>
      </c>
      <c r="D5" s="15">
        <v>196</v>
      </c>
      <c r="E5" s="15">
        <v>193</v>
      </c>
      <c r="F5" s="16">
        <v>232</v>
      </c>
      <c r="G5" s="16">
        <v>242</v>
      </c>
      <c r="H5" s="16">
        <v>190</v>
      </c>
      <c r="I5" s="17">
        <v>204</v>
      </c>
      <c r="J5" s="184">
        <f t="shared" si="0"/>
        <v>1257</v>
      </c>
      <c r="K5" s="159">
        <f t="shared" si="1"/>
        <v>209.5</v>
      </c>
      <c r="L5" s="117">
        <v>39920</v>
      </c>
      <c r="M5" s="49" t="s">
        <v>68</v>
      </c>
      <c r="N5" s="44" t="s">
        <v>106</v>
      </c>
    </row>
    <row r="6" spans="2:13" ht="12.75">
      <c r="B6" s="13">
        <v>4</v>
      </c>
      <c r="C6" s="14" t="s">
        <v>63</v>
      </c>
      <c r="D6" s="15">
        <v>202</v>
      </c>
      <c r="E6" s="15">
        <v>195</v>
      </c>
      <c r="F6" s="16">
        <v>211</v>
      </c>
      <c r="G6" s="16">
        <v>214</v>
      </c>
      <c r="H6" s="16">
        <v>225</v>
      </c>
      <c r="I6" s="17">
        <v>194</v>
      </c>
      <c r="J6" s="184">
        <f t="shared" si="0"/>
        <v>1241</v>
      </c>
      <c r="K6" s="159">
        <f t="shared" si="1"/>
        <v>206.83333333333334</v>
      </c>
      <c r="L6" s="110">
        <v>39920</v>
      </c>
      <c r="M6" s="19" t="s">
        <v>68</v>
      </c>
    </row>
    <row r="7" spans="2:13" ht="12.75">
      <c r="B7" s="13">
        <v>5</v>
      </c>
      <c r="C7" s="14" t="s">
        <v>62</v>
      </c>
      <c r="D7" s="15">
        <v>180</v>
      </c>
      <c r="E7" s="15">
        <v>225</v>
      </c>
      <c r="F7" s="16">
        <v>252</v>
      </c>
      <c r="G7" s="16">
        <v>170</v>
      </c>
      <c r="H7" s="16">
        <v>214</v>
      </c>
      <c r="I7" s="17">
        <v>188</v>
      </c>
      <c r="J7" s="184">
        <f t="shared" si="0"/>
        <v>1229</v>
      </c>
      <c r="K7" s="159">
        <f t="shared" si="1"/>
        <v>204.83333333333334</v>
      </c>
      <c r="L7" s="110">
        <v>39920</v>
      </c>
      <c r="M7" s="19" t="s">
        <v>68</v>
      </c>
    </row>
    <row r="8" spans="2:13" ht="12.75">
      <c r="B8" s="13">
        <v>6</v>
      </c>
      <c r="C8" s="14" t="s">
        <v>77</v>
      </c>
      <c r="D8" s="15">
        <v>195</v>
      </c>
      <c r="E8" s="15">
        <v>213</v>
      </c>
      <c r="F8" s="16">
        <v>195</v>
      </c>
      <c r="G8" s="16">
        <v>208</v>
      </c>
      <c r="H8" s="16">
        <v>192</v>
      </c>
      <c r="I8" s="17">
        <v>223</v>
      </c>
      <c r="J8" s="184">
        <f t="shared" si="0"/>
        <v>1226</v>
      </c>
      <c r="K8" s="159">
        <f t="shared" si="1"/>
        <v>204.33333333333334</v>
      </c>
      <c r="L8" s="110">
        <v>39920</v>
      </c>
      <c r="M8" s="19" t="s">
        <v>73</v>
      </c>
    </row>
    <row r="9" spans="2:13" ht="12.75">
      <c r="B9" s="13">
        <v>7</v>
      </c>
      <c r="C9" s="14" t="s">
        <v>87</v>
      </c>
      <c r="D9" s="15">
        <v>222</v>
      </c>
      <c r="E9" s="15">
        <v>204</v>
      </c>
      <c r="F9" s="16">
        <v>170</v>
      </c>
      <c r="G9" s="16">
        <v>212</v>
      </c>
      <c r="H9" s="16">
        <v>198</v>
      </c>
      <c r="I9" s="17">
        <v>214</v>
      </c>
      <c r="J9" s="184">
        <f t="shared" si="0"/>
        <v>1220</v>
      </c>
      <c r="K9" s="159">
        <f t="shared" si="1"/>
        <v>203.33333333333334</v>
      </c>
      <c r="L9" s="110">
        <v>39921</v>
      </c>
      <c r="M9" s="19" t="s">
        <v>90</v>
      </c>
    </row>
    <row r="10" spans="2:15" ht="12.75">
      <c r="B10" s="13">
        <v>8</v>
      </c>
      <c r="C10" s="14" t="s">
        <v>49</v>
      </c>
      <c r="D10" s="15">
        <v>212</v>
      </c>
      <c r="E10" s="127">
        <v>208</v>
      </c>
      <c r="F10" s="128">
        <v>210</v>
      </c>
      <c r="G10" s="128">
        <v>215</v>
      </c>
      <c r="H10" s="128">
        <v>171</v>
      </c>
      <c r="I10" s="130">
        <v>194</v>
      </c>
      <c r="J10" s="184">
        <f t="shared" si="0"/>
        <v>1210</v>
      </c>
      <c r="K10" s="159">
        <f t="shared" si="1"/>
        <v>201.66666666666666</v>
      </c>
      <c r="L10" s="110">
        <v>39920</v>
      </c>
      <c r="M10" s="19" t="s">
        <v>48</v>
      </c>
      <c r="O10" s="30"/>
    </row>
    <row r="11" spans="2:13" ht="12.75">
      <c r="B11" s="13">
        <v>9</v>
      </c>
      <c r="C11" s="14" t="s">
        <v>64</v>
      </c>
      <c r="D11" s="15">
        <v>205</v>
      </c>
      <c r="E11" s="15">
        <v>182</v>
      </c>
      <c r="F11" s="16">
        <v>190</v>
      </c>
      <c r="G11" s="16">
        <v>204</v>
      </c>
      <c r="H11" s="16">
        <v>222</v>
      </c>
      <c r="I11" s="17">
        <v>197</v>
      </c>
      <c r="J11" s="184">
        <f t="shared" si="0"/>
        <v>1200</v>
      </c>
      <c r="K11" s="159">
        <f t="shared" si="1"/>
        <v>200</v>
      </c>
      <c r="L11" s="110">
        <v>39920</v>
      </c>
      <c r="M11" s="19" t="s">
        <v>68</v>
      </c>
    </row>
    <row r="12" spans="2:13" ht="12.75">
      <c r="B12" s="13">
        <v>1</v>
      </c>
      <c r="C12" s="38" t="s">
        <v>75</v>
      </c>
      <c r="D12" s="34">
        <v>183</v>
      </c>
      <c r="E12" s="34">
        <v>167</v>
      </c>
      <c r="F12" s="39">
        <v>195</v>
      </c>
      <c r="G12" s="39">
        <v>175</v>
      </c>
      <c r="H12" s="39">
        <v>245</v>
      </c>
      <c r="I12" s="40">
        <v>234</v>
      </c>
      <c r="J12" s="185">
        <f t="shared" si="0"/>
        <v>1199</v>
      </c>
      <c r="K12" s="160">
        <f t="shared" si="1"/>
        <v>199.83333333333334</v>
      </c>
      <c r="L12" s="110">
        <v>39920</v>
      </c>
      <c r="M12" s="19" t="s">
        <v>73</v>
      </c>
    </row>
    <row r="13" spans="2:15" ht="12.75">
      <c r="B13" s="13">
        <v>10</v>
      </c>
      <c r="C13" s="14" t="s">
        <v>46</v>
      </c>
      <c r="D13" s="15">
        <v>148</v>
      </c>
      <c r="E13" s="15">
        <v>203</v>
      </c>
      <c r="F13" s="16">
        <v>204</v>
      </c>
      <c r="G13" s="16">
        <v>247</v>
      </c>
      <c r="H13" s="16">
        <v>150</v>
      </c>
      <c r="I13" s="17">
        <v>230</v>
      </c>
      <c r="J13" s="184">
        <f t="shared" si="0"/>
        <v>1182</v>
      </c>
      <c r="K13" s="159">
        <f t="shared" si="1"/>
        <v>197</v>
      </c>
      <c r="L13" s="117">
        <v>39920</v>
      </c>
      <c r="M13" s="49" t="s">
        <v>48</v>
      </c>
      <c r="O13" s="25"/>
    </row>
    <row r="14" spans="2:13" ht="12.75">
      <c r="B14" s="13">
        <v>11</v>
      </c>
      <c r="C14" s="14" t="s">
        <v>98</v>
      </c>
      <c r="D14" s="15">
        <v>174</v>
      </c>
      <c r="E14" s="15">
        <v>228</v>
      </c>
      <c r="F14" s="16">
        <v>214</v>
      </c>
      <c r="G14" s="16">
        <v>188</v>
      </c>
      <c r="H14" s="16">
        <v>161</v>
      </c>
      <c r="I14" s="17">
        <v>215</v>
      </c>
      <c r="J14" s="184">
        <f t="shared" si="0"/>
        <v>1180</v>
      </c>
      <c r="K14" s="159">
        <f t="shared" si="1"/>
        <v>196.66666666666666</v>
      </c>
      <c r="L14" s="110">
        <v>39921</v>
      </c>
      <c r="M14" s="19" t="s">
        <v>99</v>
      </c>
    </row>
    <row r="15" spans="2:13" ht="12.75">
      <c r="B15" s="13">
        <v>12</v>
      </c>
      <c r="C15" s="14" t="s">
        <v>61</v>
      </c>
      <c r="D15" s="15">
        <v>160</v>
      </c>
      <c r="E15" s="15">
        <v>257</v>
      </c>
      <c r="F15" s="16">
        <v>210</v>
      </c>
      <c r="G15" s="16">
        <v>204</v>
      </c>
      <c r="H15" s="16">
        <v>195</v>
      </c>
      <c r="I15" s="17">
        <v>149</v>
      </c>
      <c r="J15" s="184">
        <f t="shared" si="0"/>
        <v>1175</v>
      </c>
      <c r="K15" s="159">
        <f t="shared" si="1"/>
        <v>195.83333333333334</v>
      </c>
      <c r="L15" s="110">
        <v>39920</v>
      </c>
      <c r="M15" s="19" t="s">
        <v>68</v>
      </c>
    </row>
    <row r="16" spans="2:13" ht="12.75">
      <c r="B16" s="13">
        <v>13</v>
      </c>
      <c r="C16" s="26" t="s">
        <v>69</v>
      </c>
      <c r="D16" s="27">
        <v>209</v>
      </c>
      <c r="E16" s="27">
        <v>179</v>
      </c>
      <c r="F16" s="28">
        <v>203</v>
      </c>
      <c r="G16" s="28">
        <v>199</v>
      </c>
      <c r="H16" s="28">
        <v>181</v>
      </c>
      <c r="I16" s="29">
        <v>201</v>
      </c>
      <c r="J16" s="186">
        <f t="shared" si="0"/>
        <v>1172</v>
      </c>
      <c r="K16" s="183">
        <f t="shared" si="1"/>
        <v>195.33333333333334</v>
      </c>
      <c r="L16" s="110">
        <v>39920</v>
      </c>
      <c r="M16" s="19" t="s">
        <v>73</v>
      </c>
    </row>
    <row r="17" spans="2:13" ht="12.75">
      <c r="B17" s="13">
        <v>14</v>
      </c>
      <c r="C17" s="14" t="s">
        <v>79</v>
      </c>
      <c r="D17" s="15">
        <v>213</v>
      </c>
      <c r="E17" s="15">
        <v>210</v>
      </c>
      <c r="F17" s="16">
        <v>167</v>
      </c>
      <c r="G17" s="16">
        <v>187</v>
      </c>
      <c r="H17" s="16">
        <v>177</v>
      </c>
      <c r="I17" s="17">
        <v>194</v>
      </c>
      <c r="J17" s="184">
        <f t="shared" si="0"/>
        <v>1148</v>
      </c>
      <c r="K17" s="159">
        <f t="shared" si="1"/>
        <v>191.33333333333334</v>
      </c>
      <c r="L17" s="110">
        <v>39921</v>
      </c>
      <c r="M17" s="19" t="s">
        <v>90</v>
      </c>
    </row>
    <row r="18" spans="2:13" ht="12.75">
      <c r="B18" s="13">
        <v>15</v>
      </c>
      <c r="C18" s="14" t="s">
        <v>55</v>
      </c>
      <c r="D18" s="15">
        <v>211</v>
      </c>
      <c r="E18" s="15">
        <v>182</v>
      </c>
      <c r="F18" s="16">
        <v>174</v>
      </c>
      <c r="G18" s="16">
        <v>206</v>
      </c>
      <c r="H18" s="16">
        <v>202</v>
      </c>
      <c r="I18" s="17">
        <v>172</v>
      </c>
      <c r="J18" s="184">
        <f t="shared" si="0"/>
        <v>1147</v>
      </c>
      <c r="K18" s="159">
        <f t="shared" si="1"/>
        <v>191.16666666666666</v>
      </c>
      <c r="L18" s="110">
        <v>39920</v>
      </c>
      <c r="M18" s="19" t="s">
        <v>57</v>
      </c>
    </row>
    <row r="19" spans="2:13" ht="12.75">
      <c r="B19" s="13">
        <v>16</v>
      </c>
      <c r="C19" s="14" t="s">
        <v>78</v>
      </c>
      <c r="D19" s="15">
        <v>202</v>
      </c>
      <c r="E19" s="15">
        <v>236</v>
      </c>
      <c r="F19" s="16">
        <v>166</v>
      </c>
      <c r="G19" s="16">
        <v>181</v>
      </c>
      <c r="H19" s="16">
        <v>169</v>
      </c>
      <c r="I19" s="17">
        <v>182</v>
      </c>
      <c r="J19" s="184">
        <f t="shared" si="0"/>
        <v>1136</v>
      </c>
      <c r="K19" s="159">
        <f t="shared" si="1"/>
        <v>189.33333333333334</v>
      </c>
      <c r="L19" s="110">
        <v>39921</v>
      </c>
      <c r="M19" s="19" t="s">
        <v>90</v>
      </c>
    </row>
    <row r="20" spans="2:13" ht="12.75">
      <c r="B20" s="13">
        <v>17</v>
      </c>
      <c r="C20" s="14" t="s">
        <v>100</v>
      </c>
      <c r="D20" s="15">
        <v>162</v>
      </c>
      <c r="E20" s="15">
        <v>202</v>
      </c>
      <c r="F20" s="16">
        <v>206</v>
      </c>
      <c r="G20" s="16">
        <v>182</v>
      </c>
      <c r="H20" s="16">
        <v>149</v>
      </c>
      <c r="I20" s="17">
        <v>233</v>
      </c>
      <c r="J20" s="184">
        <f t="shared" si="0"/>
        <v>1134</v>
      </c>
      <c r="K20" s="159">
        <f t="shared" si="1"/>
        <v>189</v>
      </c>
      <c r="L20" s="110">
        <v>39921</v>
      </c>
      <c r="M20" s="19" t="s">
        <v>104</v>
      </c>
    </row>
    <row r="21" spans="2:13" ht="12.75">
      <c r="B21" s="13">
        <v>18</v>
      </c>
      <c r="C21" s="14" t="s">
        <v>71</v>
      </c>
      <c r="D21" s="15">
        <v>200</v>
      </c>
      <c r="E21" s="15">
        <v>193</v>
      </c>
      <c r="F21" s="16">
        <v>212</v>
      </c>
      <c r="G21" s="16">
        <v>164</v>
      </c>
      <c r="H21" s="16">
        <v>209</v>
      </c>
      <c r="I21" s="17">
        <v>149</v>
      </c>
      <c r="J21" s="184">
        <f t="shared" si="0"/>
        <v>1127</v>
      </c>
      <c r="K21" s="159">
        <f t="shared" si="1"/>
        <v>187.83333333333334</v>
      </c>
      <c r="L21" s="110">
        <v>39920</v>
      </c>
      <c r="M21" s="19" t="s">
        <v>73</v>
      </c>
    </row>
    <row r="22" spans="2:13" ht="12.75">
      <c r="B22" s="13">
        <v>19</v>
      </c>
      <c r="C22" s="14" t="s">
        <v>101</v>
      </c>
      <c r="D22" s="15">
        <v>178</v>
      </c>
      <c r="E22" s="15">
        <v>171</v>
      </c>
      <c r="F22" s="16">
        <v>186</v>
      </c>
      <c r="G22" s="16">
        <v>164</v>
      </c>
      <c r="H22" s="16">
        <v>247</v>
      </c>
      <c r="I22" s="17">
        <v>172</v>
      </c>
      <c r="J22" s="184">
        <f t="shared" si="0"/>
        <v>1118</v>
      </c>
      <c r="K22" s="159">
        <f t="shared" si="1"/>
        <v>186.33333333333334</v>
      </c>
      <c r="L22" s="110">
        <v>39921</v>
      </c>
      <c r="M22" s="19" t="s">
        <v>104</v>
      </c>
    </row>
    <row r="23" spans="2:13" ht="12.75">
      <c r="B23" s="13">
        <v>20</v>
      </c>
      <c r="C23" s="14" t="s">
        <v>59</v>
      </c>
      <c r="D23" s="15">
        <v>249</v>
      </c>
      <c r="E23" s="15">
        <v>223</v>
      </c>
      <c r="F23" s="16">
        <v>161</v>
      </c>
      <c r="G23" s="16">
        <v>150</v>
      </c>
      <c r="H23" s="16">
        <v>139</v>
      </c>
      <c r="I23" s="17">
        <v>180</v>
      </c>
      <c r="J23" s="184">
        <f t="shared" si="0"/>
        <v>1102</v>
      </c>
      <c r="K23" s="159">
        <f t="shared" si="1"/>
        <v>183.66666666666666</v>
      </c>
      <c r="L23" s="110">
        <v>39920</v>
      </c>
      <c r="M23" s="19" t="s">
        <v>68</v>
      </c>
    </row>
    <row r="24" spans="2:13" ht="12.75">
      <c r="B24" s="13">
        <v>21</v>
      </c>
      <c r="C24" s="14" t="s">
        <v>60</v>
      </c>
      <c r="D24" s="15">
        <v>196</v>
      </c>
      <c r="E24" s="15">
        <v>156</v>
      </c>
      <c r="F24" s="16">
        <v>167</v>
      </c>
      <c r="G24" s="16">
        <v>199</v>
      </c>
      <c r="H24" s="16">
        <v>163</v>
      </c>
      <c r="I24" s="17">
        <v>216</v>
      </c>
      <c r="J24" s="184">
        <f t="shared" si="0"/>
        <v>1097</v>
      </c>
      <c r="K24" s="159">
        <f t="shared" si="1"/>
        <v>182.83333333333334</v>
      </c>
      <c r="L24" s="117">
        <v>39920</v>
      </c>
      <c r="M24" s="49" t="s">
        <v>68</v>
      </c>
    </row>
    <row r="25" spans="2:13" ht="12.75">
      <c r="B25" s="13">
        <v>22</v>
      </c>
      <c r="C25" s="14" t="s">
        <v>92</v>
      </c>
      <c r="D25" s="15">
        <v>161</v>
      </c>
      <c r="E25" s="15">
        <v>219</v>
      </c>
      <c r="F25" s="16">
        <v>151</v>
      </c>
      <c r="G25" s="16">
        <v>172</v>
      </c>
      <c r="H25" s="16">
        <v>167</v>
      </c>
      <c r="I25" s="17">
        <v>225</v>
      </c>
      <c r="J25" s="184">
        <f t="shared" si="0"/>
        <v>1095</v>
      </c>
      <c r="K25" s="159">
        <f t="shared" si="1"/>
        <v>182.5</v>
      </c>
      <c r="L25" s="110">
        <v>39921</v>
      </c>
      <c r="M25" s="19" t="s">
        <v>99</v>
      </c>
    </row>
    <row r="26" spans="2:13" ht="12.75">
      <c r="B26" s="13">
        <v>2</v>
      </c>
      <c r="C26" s="38" t="s">
        <v>97</v>
      </c>
      <c r="D26" s="34">
        <v>167</v>
      </c>
      <c r="E26" s="34">
        <v>183</v>
      </c>
      <c r="F26" s="39">
        <v>149</v>
      </c>
      <c r="G26" s="39">
        <v>175</v>
      </c>
      <c r="H26" s="39">
        <v>235</v>
      </c>
      <c r="I26" s="40">
        <v>169</v>
      </c>
      <c r="J26" s="185">
        <f t="shared" si="0"/>
        <v>1078</v>
      </c>
      <c r="K26" s="160">
        <f t="shared" si="1"/>
        <v>179.66666666666666</v>
      </c>
      <c r="L26" s="110">
        <v>39921</v>
      </c>
      <c r="M26" s="19" t="s">
        <v>99</v>
      </c>
    </row>
    <row r="27" spans="2:13" ht="12.75">
      <c r="B27" s="206">
        <v>23</v>
      </c>
      <c r="C27" s="225" t="s">
        <v>51</v>
      </c>
      <c r="D27" s="226">
        <v>185</v>
      </c>
      <c r="E27" s="226">
        <v>184</v>
      </c>
      <c r="F27" s="227">
        <v>173</v>
      </c>
      <c r="G27" s="227">
        <v>180</v>
      </c>
      <c r="H27" s="227">
        <v>168</v>
      </c>
      <c r="I27" s="228">
        <v>183</v>
      </c>
      <c r="J27" s="202">
        <f t="shared" si="0"/>
        <v>1073</v>
      </c>
      <c r="K27" s="229">
        <f t="shared" si="1"/>
        <v>178.83333333333334</v>
      </c>
      <c r="L27" s="169">
        <v>39920</v>
      </c>
      <c r="M27" s="119" t="s">
        <v>48</v>
      </c>
    </row>
    <row r="28" spans="2:15" ht="13.5" thickBot="1">
      <c r="B28" s="210">
        <v>24</v>
      </c>
      <c r="C28" s="177" t="s">
        <v>50</v>
      </c>
      <c r="D28" s="178">
        <v>186</v>
      </c>
      <c r="E28" s="178">
        <v>148</v>
      </c>
      <c r="F28" s="179">
        <v>228</v>
      </c>
      <c r="G28" s="179">
        <v>171</v>
      </c>
      <c r="H28" s="179">
        <v>167</v>
      </c>
      <c r="I28" s="211">
        <v>171</v>
      </c>
      <c r="J28" s="187">
        <f t="shared" si="0"/>
        <v>1071</v>
      </c>
      <c r="K28" s="188">
        <f t="shared" si="1"/>
        <v>178.5</v>
      </c>
      <c r="L28" s="230">
        <v>39920</v>
      </c>
      <c r="M28" s="86" t="s">
        <v>48</v>
      </c>
      <c r="N28" s="231" t="s">
        <v>27</v>
      </c>
      <c r="O28" s="232" t="s">
        <v>107</v>
      </c>
    </row>
    <row r="29" spans="2:13" ht="12.75">
      <c r="B29" s="105">
        <v>3</v>
      </c>
      <c r="C29" s="108" t="s">
        <v>44</v>
      </c>
      <c r="D29" s="131">
        <v>183</v>
      </c>
      <c r="E29" s="131">
        <v>156</v>
      </c>
      <c r="F29" s="132">
        <v>227</v>
      </c>
      <c r="G29" s="132">
        <v>153</v>
      </c>
      <c r="H29" s="132">
        <v>165</v>
      </c>
      <c r="I29" s="207">
        <v>168</v>
      </c>
      <c r="J29" s="208">
        <f t="shared" si="0"/>
        <v>1052</v>
      </c>
      <c r="K29" s="209">
        <f t="shared" si="1"/>
        <v>175.33333333333334</v>
      </c>
      <c r="L29" s="158">
        <v>39920</v>
      </c>
      <c r="M29" s="80" t="s">
        <v>48</v>
      </c>
    </row>
    <row r="30" spans="2:15" ht="12.75">
      <c r="B30" s="13">
        <v>24</v>
      </c>
      <c r="C30" s="26" t="s">
        <v>89</v>
      </c>
      <c r="D30" s="27">
        <v>142</v>
      </c>
      <c r="E30" s="27">
        <v>203</v>
      </c>
      <c r="F30" s="28">
        <v>181</v>
      </c>
      <c r="G30" s="28">
        <v>187</v>
      </c>
      <c r="H30" s="28">
        <v>169</v>
      </c>
      <c r="I30" s="29">
        <v>169</v>
      </c>
      <c r="J30" s="186">
        <f t="shared" si="0"/>
        <v>1051</v>
      </c>
      <c r="K30" s="238">
        <f t="shared" si="1"/>
        <v>175.16666666666666</v>
      </c>
      <c r="L30" s="22">
        <v>39921</v>
      </c>
      <c r="M30" s="19" t="s">
        <v>90</v>
      </c>
      <c r="N30" s="97"/>
      <c r="O30" s="97"/>
    </row>
    <row r="31" spans="2:15" ht="12.75">
      <c r="B31" s="13">
        <v>25</v>
      </c>
      <c r="C31" s="14" t="s">
        <v>67</v>
      </c>
      <c r="D31" s="15">
        <v>167</v>
      </c>
      <c r="E31" s="15">
        <v>170</v>
      </c>
      <c r="F31" s="16">
        <v>217</v>
      </c>
      <c r="G31" s="16">
        <v>155</v>
      </c>
      <c r="H31" s="16">
        <v>191</v>
      </c>
      <c r="I31" s="17">
        <v>145</v>
      </c>
      <c r="J31" s="184">
        <f t="shared" si="0"/>
        <v>1045</v>
      </c>
      <c r="K31" s="239">
        <f t="shared" si="1"/>
        <v>174.16666666666666</v>
      </c>
      <c r="L31" s="22">
        <v>39920</v>
      </c>
      <c r="M31" s="19" t="s">
        <v>68</v>
      </c>
      <c r="N31" s="97"/>
      <c r="O31" s="97"/>
    </row>
    <row r="32" spans="2:14" ht="12.75">
      <c r="B32" s="105">
        <v>4</v>
      </c>
      <c r="C32" s="108" t="s">
        <v>82</v>
      </c>
      <c r="D32" s="131">
        <v>189</v>
      </c>
      <c r="E32" s="131">
        <v>159</v>
      </c>
      <c r="F32" s="132">
        <v>147</v>
      </c>
      <c r="G32" s="132">
        <v>215</v>
      </c>
      <c r="H32" s="132">
        <v>188</v>
      </c>
      <c r="I32" s="207">
        <v>146</v>
      </c>
      <c r="J32" s="208">
        <f t="shared" si="0"/>
        <v>1044</v>
      </c>
      <c r="K32" s="240">
        <f t="shared" si="1"/>
        <v>174</v>
      </c>
      <c r="L32" s="22">
        <v>39921</v>
      </c>
      <c r="M32" s="19" t="s">
        <v>90</v>
      </c>
      <c r="N32" s="97"/>
    </row>
    <row r="33" spans="2:13" ht="12.75">
      <c r="B33" s="13">
        <v>5</v>
      </c>
      <c r="C33" s="38" t="s">
        <v>84</v>
      </c>
      <c r="D33" s="34">
        <v>165</v>
      </c>
      <c r="E33" s="34">
        <v>200</v>
      </c>
      <c r="F33" s="39">
        <v>181</v>
      </c>
      <c r="G33" s="39">
        <v>193</v>
      </c>
      <c r="H33" s="39">
        <v>135</v>
      </c>
      <c r="I33" s="40">
        <v>168</v>
      </c>
      <c r="J33" s="185">
        <f t="shared" si="0"/>
        <v>1042</v>
      </c>
      <c r="K33" s="160">
        <f t="shared" si="1"/>
        <v>173.66666666666666</v>
      </c>
      <c r="L33" s="110">
        <v>39921</v>
      </c>
      <c r="M33" s="19" t="s">
        <v>90</v>
      </c>
    </row>
    <row r="34" spans="2:14" ht="12.75">
      <c r="B34" s="13">
        <v>26</v>
      </c>
      <c r="C34" s="14" t="s">
        <v>47</v>
      </c>
      <c r="D34" s="15">
        <v>185</v>
      </c>
      <c r="E34" s="15">
        <v>167</v>
      </c>
      <c r="F34" s="16">
        <v>191</v>
      </c>
      <c r="G34" s="16">
        <v>201</v>
      </c>
      <c r="H34" s="16">
        <v>144</v>
      </c>
      <c r="I34" s="17">
        <v>130</v>
      </c>
      <c r="J34" s="184">
        <f t="shared" si="0"/>
        <v>1018</v>
      </c>
      <c r="K34" s="159">
        <f t="shared" si="1"/>
        <v>169.66666666666666</v>
      </c>
      <c r="L34" s="110">
        <v>39920</v>
      </c>
      <c r="M34" s="19" t="s">
        <v>48</v>
      </c>
      <c r="N34" s="25"/>
    </row>
    <row r="35" spans="2:13" ht="12.75">
      <c r="B35" s="13">
        <v>6</v>
      </c>
      <c r="C35" s="38" t="s">
        <v>72</v>
      </c>
      <c r="D35" s="34">
        <v>198</v>
      </c>
      <c r="E35" s="34">
        <v>162</v>
      </c>
      <c r="F35" s="39">
        <v>158</v>
      </c>
      <c r="G35" s="39">
        <v>189</v>
      </c>
      <c r="H35" s="39">
        <v>176</v>
      </c>
      <c r="I35" s="199">
        <v>112</v>
      </c>
      <c r="J35" s="204">
        <f t="shared" si="0"/>
        <v>995</v>
      </c>
      <c r="K35" s="205">
        <f t="shared" si="1"/>
        <v>165.83333333333334</v>
      </c>
      <c r="L35" s="117">
        <v>39920</v>
      </c>
      <c r="M35" s="49" t="s">
        <v>73</v>
      </c>
    </row>
    <row r="36" spans="2:13" ht="12.75">
      <c r="B36" s="13">
        <v>7</v>
      </c>
      <c r="C36" s="38" t="s">
        <v>88</v>
      </c>
      <c r="D36" s="34">
        <v>150</v>
      </c>
      <c r="E36" s="34">
        <v>148</v>
      </c>
      <c r="F36" s="39">
        <v>148</v>
      </c>
      <c r="G36" s="39">
        <v>166</v>
      </c>
      <c r="H36" s="39">
        <v>199</v>
      </c>
      <c r="I36" s="40">
        <v>182</v>
      </c>
      <c r="J36" s="185">
        <f t="shared" si="0"/>
        <v>993</v>
      </c>
      <c r="K36" s="160">
        <f t="shared" si="1"/>
        <v>165.5</v>
      </c>
      <c r="L36" s="110">
        <v>39921</v>
      </c>
      <c r="M36" s="19" t="s">
        <v>90</v>
      </c>
    </row>
    <row r="37" spans="2:13" ht="12.75">
      <c r="B37" s="13">
        <v>8</v>
      </c>
      <c r="C37" s="38" t="s">
        <v>86</v>
      </c>
      <c r="D37" s="34">
        <v>132</v>
      </c>
      <c r="E37" s="34">
        <v>165</v>
      </c>
      <c r="F37" s="39">
        <v>205</v>
      </c>
      <c r="G37" s="39">
        <v>140</v>
      </c>
      <c r="H37" s="39">
        <v>142</v>
      </c>
      <c r="I37" s="40">
        <v>180</v>
      </c>
      <c r="J37" s="185">
        <f t="shared" si="0"/>
        <v>964</v>
      </c>
      <c r="K37" s="160">
        <f t="shared" si="1"/>
        <v>160.66666666666666</v>
      </c>
      <c r="L37" s="110">
        <v>39921</v>
      </c>
      <c r="M37" s="19" t="s">
        <v>90</v>
      </c>
    </row>
    <row r="38" spans="2:14" ht="12.75">
      <c r="B38" s="13">
        <v>9</v>
      </c>
      <c r="C38" s="38" t="s">
        <v>37</v>
      </c>
      <c r="D38" s="34">
        <v>190</v>
      </c>
      <c r="E38" s="34">
        <v>183</v>
      </c>
      <c r="F38" s="39">
        <v>133</v>
      </c>
      <c r="G38" s="39">
        <v>165</v>
      </c>
      <c r="H38" s="39">
        <v>156</v>
      </c>
      <c r="I38" s="40">
        <v>117</v>
      </c>
      <c r="J38" s="185">
        <f t="shared" si="0"/>
        <v>944</v>
      </c>
      <c r="K38" s="241">
        <f t="shared" si="1"/>
        <v>157.33333333333334</v>
      </c>
      <c r="L38" s="22">
        <v>39919</v>
      </c>
      <c r="M38" s="19" t="s">
        <v>7</v>
      </c>
      <c r="N38" s="97"/>
    </row>
    <row r="39" spans="2:14" ht="12.75">
      <c r="B39" s="13">
        <v>10</v>
      </c>
      <c r="C39" s="198" t="s">
        <v>103</v>
      </c>
      <c r="D39" s="34">
        <v>144</v>
      </c>
      <c r="E39" s="34">
        <v>144</v>
      </c>
      <c r="F39" s="39">
        <v>150</v>
      </c>
      <c r="G39" s="39">
        <v>142</v>
      </c>
      <c r="H39" s="39">
        <v>178</v>
      </c>
      <c r="I39" s="199">
        <v>158</v>
      </c>
      <c r="J39" s="203">
        <f t="shared" si="0"/>
        <v>916</v>
      </c>
      <c r="K39" s="242">
        <f t="shared" si="1"/>
        <v>152.66666666666666</v>
      </c>
      <c r="L39" s="22">
        <v>39921</v>
      </c>
      <c r="M39" s="19" t="s">
        <v>104</v>
      </c>
      <c r="N39" s="97"/>
    </row>
    <row r="40" spans="2:15" ht="12.75">
      <c r="B40" s="206">
        <v>11</v>
      </c>
      <c r="C40" s="215" t="s">
        <v>94</v>
      </c>
      <c r="D40" s="216">
        <v>150</v>
      </c>
      <c r="E40" s="216">
        <v>173</v>
      </c>
      <c r="F40" s="217">
        <v>170</v>
      </c>
      <c r="G40" s="217">
        <v>118</v>
      </c>
      <c r="H40" s="217">
        <v>123</v>
      </c>
      <c r="I40" s="218">
        <v>159</v>
      </c>
      <c r="J40" s="219">
        <f t="shared" si="0"/>
        <v>893</v>
      </c>
      <c r="K40" s="220">
        <f t="shared" si="1"/>
        <v>148.83333333333334</v>
      </c>
      <c r="L40" s="169">
        <v>39921</v>
      </c>
      <c r="M40" s="119" t="s">
        <v>99</v>
      </c>
      <c r="N40" s="97"/>
      <c r="O40" s="97"/>
    </row>
    <row r="41" spans="2:15" ht="13.5" thickBot="1">
      <c r="B41" s="210">
        <v>12</v>
      </c>
      <c r="C41" s="84" t="s">
        <v>85</v>
      </c>
      <c r="D41" s="85">
        <v>138</v>
      </c>
      <c r="E41" s="85">
        <v>170</v>
      </c>
      <c r="F41" s="107">
        <v>127</v>
      </c>
      <c r="G41" s="107">
        <v>153</v>
      </c>
      <c r="H41" s="107">
        <v>149</v>
      </c>
      <c r="I41" s="222">
        <v>138</v>
      </c>
      <c r="J41" s="223">
        <f t="shared" si="0"/>
        <v>875</v>
      </c>
      <c r="K41" s="224">
        <f t="shared" si="1"/>
        <v>145.83333333333334</v>
      </c>
      <c r="L41" s="212">
        <v>39921</v>
      </c>
      <c r="M41" s="213" t="s">
        <v>90</v>
      </c>
      <c r="N41" s="214" t="s">
        <v>28</v>
      </c>
      <c r="O41" s="214"/>
    </row>
    <row r="42" spans="2:13" ht="12.75">
      <c r="B42" s="105">
        <v>27</v>
      </c>
      <c r="C42" s="42" t="s">
        <v>43</v>
      </c>
      <c r="D42" s="35">
        <v>125</v>
      </c>
      <c r="E42" s="35">
        <v>138</v>
      </c>
      <c r="F42" s="36">
        <v>132</v>
      </c>
      <c r="G42" s="36">
        <v>150</v>
      </c>
      <c r="H42" s="36">
        <v>170</v>
      </c>
      <c r="I42" s="165">
        <v>146</v>
      </c>
      <c r="J42" s="221">
        <f t="shared" si="0"/>
        <v>861</v>
      </c>
      <c r="K42" s="166">
        <f t="shared" si="1"/>
        <v>143.5</v>
      </c>
      <c r="L42" s="158">
        <v>39919</v>
      </c>
      <c r="M42" s="80" t="s">
        <v>7</v>
      </c>
    </row>
    <row r="43" spans="2:13" ht="12.75">
      <c r="B43" s="13">
        <v>28</v>
      </c>
      <c r="C43" s="14" t="s">
        <v>93</v>
      </c>
      <c r="D43" s="15">
        <v>155</v>
      </c>
      <c r="E43" s="15">
        <v>137</v>
      </c>
      <c r="F43" s="16">
        <v>151</v>
      </c>
      <c r="G43" s="16">
        <v>124</v>
      </c>
      <c r="H43" s="16">
        <v>146</v>
      </c>
      <c r="I43" s="17">
        <v>147</v>
      </c>
      <c r="J43" s="184">
        <f t="shared" si="0"/>
        <v>860</v>
      </c>
      <c r="K43" s="159">
        <f t="shared" si="1"/>
        <v>143.33333333333334</v>
      </c>
      <c r="L43" s="110">
        <v>39921</v>
      </c>
      <c r="M43" s="19" t="s">
        <v>99</v>
      </c>
    </row>
    <row r="44" spans="2:13" ht="12.75">
      <c r="B44" s="13">
        <v>29</v>
      </c>
      <c r="C44" s="26" t="s">
        <v>91</v>
      </c>
      <c r="D44" s="27">
        <v>144</v>
      </c>
      <c r="E44" s="27">
        <v>119</v>
      </c>
      <c r="F44" s="28">
        <v>136</v>
      </c>
      <c r="G44" s="28">
        <v>145</v>
      </c>
      <c r="H44" s="28">
        <v>117</v>
      </c>
      <c r="I44" s="29">
        <v>169</v>
      </c>
      <c r="J44" s="186">
        <f t="shared" si="0"/>
        <v>830</v>
      </c>
      <c r="K44" s="183">
        <f t="shared" si="1"/>
        <v>138.33333333333334</v>
      </c>
      <c r="L44" s="110">
        <v>39921</v>
      </c>
      <c r="M44" s="19" t="s">
        <v>99</v>
      </c>
    </row>
    <row r="45" spans="2:15" s="30" customFormat="1" ht="13.5" thickBot="1">
      <c r="B45" s="210">
        <v>30</v>
      </c>
      <c r="C45" s="236" t="s">
        <v>105</v>
      </c>
      <c r="D45" s="178">
        <v>113</v>
      </c>
      <c r="E45" s="178">
        <v>144</v>
      </c>
      <c r="F45" s="179">
        <v>109</v>
      </c>
      <c r="G45" s="179">
        <v>139</v>
      </c>
      <c r="H45" s="179">
        <v>126</v>
      </c>
      <c r="I45" s="237">
        <v>138</v>
      </c>
      <c r="J45" s="234">
        <f t="shared" si="0"/>
        <v>769</v>
      </c>
      <c r="K45" s="243">
        <f t="shared" si="1"/>
        <v>128.16666666666666</v>
      </c>
      <c r="L45" s="22">
        <v>39921</v>
      </c>
      <c r="M45" s="49" t="s">
        <v>104</v>
      </c>
      <c r="N45" s="12"/>
      <c r="O45" s="12"/>
    </row>
    <row r="46" spans="2:15" s="25" customFormat="1" ht="12.75">
      <c r="B46" s="105"/>
      <c r="C46" s="42"/>
      <c r="D46" s="35"/>
      <c r="E46" s="35"/>
      <c r="F46" s="35"/>
      <c r="G46" s="35"/>
      <c r="H46" s="35"/>
      <c r="I46" s="43"/>
      <c r="J46" s="191"/>
      <c r="K46" s="192"/>
      <c r="L46" s="20"/>
      <c r="M46" s="19"/>
      <c r="N46" s="12"/>
      <c r="O46" s="12"/>
    </row>
    <row r="47" spans="2:13" ht="12.75">
      <c r="B47" s="13"/>
      <c r="C47" s="14"/>
      <c r="D47" s="15"/>
      <c r="E47" s="15"/>
      <c r="F47" s="15"/>
      <c r="G47" s="15"/>
      <c r="H47" s="15"/>
      <c r="I47" s="21"/>
      <c r="J47" s="189"/>
      <c r="K47" s="190"/>
      <c r="L47" s="20"/>
      <c r="M47" s="19"/>
    </row>
    <row r="48" spans="2:13" ht="12.75">
      <c r="B48" s="13"/>
      <c r="C48" s="14"/>
      <c r="D48" s="15"/>
      <c r="E48" s="15"/>
      <c r="F48" s="15"/>
      <c r="G48" s="15"/>
      <c r="H48" s="15"/>
      <c r="I48" s="21"/>
      <c r="J48" s="189"/>
      <c r="K48" s="190"/>
      <c r="L48" s="20"/>
      <c r="M48" s="19"/>
    </row>
    <row r="49" spans="2:15" s="25" customFormat="1" ht="12.75">
      <c r="B49" s="13"/>
      <c r="C49" s="14"/>
      <c r="D49" s="15"/>
      <c r="E49" s="15"/>
      <c r="F49" s="15"/>
      <c r="G49" s="15"/>
      <c r="H49" s="15"/>
      <c r="I49" s="21"/>
      <c r="J49" s="189"/>
      <c r="K49" s="190"/>
      <c r="L49" s="20"/>
      <c r="M49" s="19"/>
      <c r="N49" s="12"/>
      <c r="O49" s="12"/>
    </row>
    <row r="50" spans="2:15" ht="12.75">
      <c r="B50" s="13"/>
      <c r="C50" s="197"/>
      <c r="D50" s="197"/>
      <c r="E50" s="197"/>
      <c r="F50" s="197"/>
      <c r="G50" s="197"/>
      <c r="H50" s="197"/>
      <c r="I50" s="201"/>
      <c r="J50" s="200"/>
      <c r="K50" s="200"/>
      <c r="L50" s="30"/>
      <c r="M50" s="30"/>
      <c r="N50" s="30"/>
      <c r="O50" s="30"/>
    </row>
    <row r="51" spans="2:15" s="25" customFormat="1" ht="12.75">
      <c r="B51" s="13"/>
      <c r="C51" s="14"/>
      <c r="D51" s="15"/>
      <c r="E51" s="15"/>
      <c r="F51" s="15"/>
      <c r="G51" s="15"/>
      <c r="H51" s="15"/>
      <c r="I51" s="21"/>
      <c r="J51" s="189"/>
      <c r="K51" s="190"/>
      <c r="L51" s="46"/>
      <c r="M51" s="49"/>
      <c r="N51" s="12"/>
      <c r="O51" s="12"/>
    </row>
    <row r="52" spans="2:13" ht="12.75">
      <c r="B52" s="13"/>
      <c r="C52" s="14"/>
      <c r="D52" s="15"/>
      <c r="E52" s="15"/>
      <c r="F52" s="15"/>
      <c r="G52" s="15"/>
      <c r="H52" s="15"/>
      <c r="I52" s="21"/>
      <c r="J52" s="189"/>
      <c r="K52" s="190"/>
      <c r="L52" s="20"/>
      <c r="M52" s="19"/>
    </row>
    <row r="53" spans="2:15" ht="13.5" thickBot="1">
      <c r="B53" s="13"/>
      <c r="C53" s="193"/>
      <c r="D53" s="193"/>
      <c r="E53" s="193"/>
      <c r="F53" s="193"/>
      <c r="G53" s="193"/>
      <c r="H53" s="193"/>
      <c r="I53" s="194"/>
      <c r="J53" s="195"/>
      <c r="K53" s="195"/>
      <c r="L53" s="196"/>
      <c r="M53" s="194"/>
      <c r="N53" s="25"/>
      <c r="O53" s="25"/>
    </row>
    <row r="54" spans="2:13" ht="12.75">
      <c r="B54" s="13"/>
      <c r="C54" s="14"/>
      <c r="D54" s="15"/>
      <c r="E54" s="15"/>
      <c r="F54" s="15"/>
      <c r="G54" s="15"/>
      <c r="H54" s="15"/>
      <c r="I54" s="21"/>
      <c r="J54" s="191"/>
      <c r="K54" s="192"/>
      <c r="L54" s="20"/>
      <c r="M54" s="19"/>
    </row>
    <row r="55" spans="2:11" ht="12.75">
      <c r="B55" s="13"/>
      <c r="C55" s="14"/>
      <c r="D55" s="15"/>
      <c r="E55" s="15"/>
      <c r="F55" s="15"/>
      <c r="G55" s="15"/>
      <c r="H55" s="15"/>
      <c r="I55" s="21"/>
      <c r="J55" s="189"/>
      <c r="K55" s="190"/>
    </row>
    <row r="56" spans="2:15" ht="12.75">
      <c r="B56" s="13"/>
      <c r="C56" s="14"/>
      <c r="D56" s="15"/>
      <c r="E56" s="15"/>
      <c r="F56" s="16"/>
      <c r="G56" s="16"/>
      <c r="H56" s="16"/>
      <c r="I56" s="17"/>
      <c r="J56" s="184">
        <f>SUM(D56+E56+F56+G56+H56+I56)</f>
        <v>0</v>
      </c>
      <c r="K56" s="159" t="e">
        <f>AVERAGE(D56,E56,F56,G56,H56,I56)</f>
        <v>#DIV/0!</v>
      </c>
      <c r="L56" s="117">
        <v>39920</v>
      </c>
      <c r="M56" s="49" t="s">
        <v>48</v>
      </c>
      <c r="N56" s="25"/>
      <c r="O56" s="25"/>
    </row>
    <row r="57" spans="2:13" ht="12.75">
      <c r="B57" s="13"/>
      <c r="C57" s="14"/>
      <c r="D57" s="15"/>
      <c r="E57" s="15"/>
      <c r="F57" s="15"/>
      <c r="G57" s="15"/>
      <c r="H57" s="15"/>
      <c r="I57" s="21"/>
      <c r="J57" s="184">
        <f>SUM(D57+E57+F57+G57+H57+I57)</f>
        <v>0</v>
      </c>
      <c r="K57" s="159" t="e">
        <f>AVERAGE(D57,E57,F57,G57,H57,I57)</f>
        <v>#DIV/0!</v>
      </c>
      <c r="L57" s="20"/>
      <c r="M57" s="19"/>
    </row>
    <row r="58" spans="2:13" ht="12.75">
      <c r="B58" s="13"/>
      <c r="C58" s="14"/>
      <c r="D58" s="15"/>
      <c r="E58" s="15"/>
      <c r="F58" s="15"/>
      <c r="G58" s="15"/>
      <c r="H58" s="15"/>
      <c r="I58" s="21"/>
      <c r="J58" s="184">
        <f>SUM(D58+E58+F58+G58+H58+I58)</f>
        <v>0</v>
      </c>
      <c r="K58" s="159" t="e">
        <f>AVERAGE(D58,E58,F58,G58,H58,I58)</f>
        <v>#DIV/0!</v>
      </c>
      <c r="L58" s="20"/>
      <c r="M58" s="19"/>
    </row>
    <row r="59" spans="2:13" ht="12.75">
      <c r="B59" s="13"/>
      <c r="C59" s="14"/>
      <c r="D59" s="15"/>
      <c r="E59" s="127"/>
      <c r="F59" s="128"/>
      <c r="G59" s="128"/>
      <c r="H59" s="128"/>
      <c r="I59" s="130"/>
      <c r="J59" s="184">
        <f aca="true" t="shared" si="2" ref="J59:J113">SUM(D59+E59+F59+G59+H59+I59)</f>
        <v>0</v>
      </c>
      <c r="K59" s="159" t="e">
        <f aca="true" t="shared" si="3" ref="K59:K113">AVERAGE(D59,E59,F59,G59,H59,I59)</f>
        <v>#DIV/0!</v>
      </c>
      <c r="L59" s="110"/>
      <c r="M59" s="19"/>
    </row>
    <row r="60" spans="2:13" ht="12.75">
      <c r="B60" s="13"/>
      <c r="C60" s="14"/>
      <c r="D60" s="15"/>
      <c r="E60" s="15"/>
      <c r="F60" s="16"/>
      <c r="G60" s="16"/>
      <c r="H60" s="16"/>
      <c r="I60" s="17"/>
      <c r="J60" s="184">
        <f t="shared" si="2"/>
        <v>0</v>
      </c>
      <c r="K60" s="159" t="e">
        <f t="shared" si="3"/>
        <v>#DIV/0!</v>
      </c>
      <c r="L60" s="20"/>
      <c r="M60" s="19"/>
    </row>
    <row r="61" spans="2:13" ht="12.75">
      <c r="B61" s="13"/>
      <c r="C61" s="14"/>
      <c r="D61" s="15"/>
      <c r="E61" s="15"/>
      <c r="F61" s="16"/>
      <c r="G61" s="16"/>
      <c r="H61" s="16"/>
      <c r="I61" s="17"/>
      <c r="J61" s="184">
        <f t="shared" si="2"/>
        <v>0</v>
      </c>
      <c r="K61" s="159" t="e">
        <f t="shared" si="3"/>
        <v>#DIV/0!</v>
      </c>
      <c r="L61" s="20"/>
      <c r="M61" s="19"/>
    </row>
    <row r="62" spans="2:13" ht="12.75">
      <c r="B62" s="13"/>
      <c r="C62" s="14"/>
      <c r="D62" s="15"/>
      <c r="E62" s="127"/>
      <c r="F62" s="128"/>
      <c r="G62" s="128"/>
      <c r="H62" s="128"/>
      <c r="I62" s="130"/>
      <c r="J62" s="184">
        <f t="shared" si="2"/>
        <v>0</v>
      </c>
      <c r="K62" s="159" t="e">
        <f t="shared" si="3"/>
        <v>#DIV/0!</v>
      </c>
      <c r="L62" s="20"/>
      <c r="M62" s="19"/>
    </row>
    <row r="63" spans="2:11" ht="12.75">
      <c r="B63" s="13"/>
      <c r="C63" s="14"/>
      <c r="D63" s="15"/>
      <c r="E63" s="15"/>
      <c r="F63" s="15"/>
      <c r="G63" s="15"/>
      <c r="H63" s="15"/>
      <c r="I63" s="21"/>
      <c r="J63" s="184">
        <f t="shared" si="2"/>
        <v>0</v>
      </c>
      <c r="K63" s="159" t="e">
        <f t="shared" si="3"/>
        <v>#DIV/0!</v>
      </c>
    </row>
    <row r="64" spans="2:11" ht="12.75">
      <c r="B64" s="13">
        <v>16</v>
      </c>
      <c r="C64" s="14"/>
      <c r="D64" s="15"/>
      <c r="E64" s="15"/>
      <c r="F64" s="15"/>
      <c r="G64" s="15"/>
      <c r="H64" s="15"/>
      <c r="I64" s="21"/>
      <c r="J64" s="184">
        <f t="shared" si="2"/>
        <v>0</v>
      </c>
      <c r="K64" s="159" t="e">
        <f t="shared" si="3"/>
        <v>#DIV/0!</v>
      </c>
    </row>
    <row r="65" spans="2:11" ht="12.75">
      <c r="B65" s="13">
        <v>17</v>
      </c>
      <c r="C65" s="14"/>
      <c r="D65" s="15"/>
      <c r="E65" s="15"/>
      <c r="F65" s="15"/>
      <c r="G65" s="15"/>
      <c r="H65" s="15"/>
      <c r="I65" s="21"/>
      <c r="J65" s="184">
        <f t="shared" si="2"/>
        <v>0</v>
      </c>
      <c r="K65" s="159" t="e">
        <f t="shared" si="3"/>
        <v>#DIV/0!</v>
      </c>
    </row>
    <row r="66" spans="2:13" ht="12.75">
      <c r="B66" s="13">
        <v>18</v>
      </c>
      <c r="C66" s="14"/>
      <c r="D66" s="15"/>
      <c r="E66" s="15"/>
      <c r="F66" s="16"/>
      <c r="G66" s="16"/>
      <c r="H66" s="16"/>
      <c r="I66" s="17"/>
      <c r="J66" s="184">
        <f t="shared" si="2"/>
        <v>0</v>
      </c>
      <c r="K66" s="159" t="e">
        <f t="shared" si="3"/>
        <v>#DIV/0!</v>
      </c>
      <c r="L66" s="20"/>
      <c r="M66" s="19"/>
    </row>
    <row r="67" spans="2:13" ht="12.75">
      <c r="B67" s="13">
        <v>19</v>
      </c>
      <c r="C67" s="14"/>
      <c r="D67" s="15"/>
      <c r="E67" s="15"/>
      <c r="F67" s="16"/>
      <c r="G67" s="16"/>
      <c r="H67" s="16"/>
      <c r="I67" s="17"/>
      <c r="J67" s="184">
        <f t="shared" si="2"/>
        <v>0</v>
      </c>
      <c r="K67" s="159" t="e">
        <f t="shared" si="3"/>
        <v>#DIV/0!</v>
      </c>
      <c r="L67" s="20"/>
      <c r="M67" s="19"/>
    </row>
    <row r="68" spans="2:13" ht="12.75">
      <c r="B68" s="13">
        <v>20</v>
      </c>
      <c r="C68" s="14"/>
      <c r="D68" s="15"/>
      <c r="E68" s="15"/>
      <c r="F68" s="16"/>
      <c r="G68" s="16"/>
      <c r="H68" s="16"/>
      <c r="I68" s="17"/>
      <c r="J68" s="184">
        <f t="shared" si="2"/>
        <v>0</v>
      </c>
      <c r="K68" s="159" t="e">
        <f t="shared" si="3"/>
        <v>#DIV/0!</v>
      </c>
      <c r="L68" s="20"/>
      <c r="M68" s="19"/>
    </row>
    <row r="69" spans="2:13" ht="14.25" customHeight="1">
      <c r="B69" s="13">
        <v>21</v>
      </c>
      <c r="C69" s="26"/>
      <c r="D69" s="27"/>
      <c r="E69" s="27"/>
      <c r="F69" s="28"/>
      <c r="G69" s="28"/>
      <c r="H69" s="28"/>
      <c r="I69" s="29"/>
      <c r="J69" s="184">
        <f t="shared" si="2"/>
        <v>0</v>
      </c>
      <c r="K69" s="159" t="e">
        <f t="shared" si="3"/>
        <v>#DIV/0!</v>
      </c>
      <c r="L69" s="20"/>
      <c r="M69" s="19"/>
    </row>
    <row r="70" spans="2:13" ht="12.75">
      <c r="B70" s="13">
        <v>22</v>
      </c>
      <c r="C70" s="38"/>
      <c r="D70" s="34"/>
      <c r="E70" s="34"/>
      <c r="F70" s="39"/>
      <c r="G70" s="39"/>
      <c r="H70" s="39"/>
      <c r="I70" s="40"/>
      <c r="J70" s="184">
        <f t="shared" si="2"/>
        <v>0</v>
      </c>
      <c r="K70" s="159" t="e">
        <f t="shared" si="3"/>
        <v>#DIV/0!</v>
      </c>
      <c r="L70" s="20"/>
      <c r="M70" s="19"/>
    </row>
    <row r="71" spans="2:13" ht="12.75">
      <c r="B71" s="13">
        <v>23</v>
      </c>
      <c r="C71" s="26"/>
      <c r="D71" s="27"/>
      <c r="E71" s="27"/>
      <c r="F71" s="28"/>
      <c r="G71" s="28"/>
      <c r="H71" s="28"/>
      <c r="I71" s="29"/>
      <c r="J71" s="184">
        <f t="shared" si="2"/>
        <v>0</v>
      </c>
      <c r="K71" s="159" t="e">
        <f t="shared" si="3"/>
        <v>#DIV/0!</v>
      </c>
      <c r="L71" s="20"/>
      <c r="M71" s="19"/>
    </row>
    <row r="72" spans="2:13" ht="12.75">
      <c r="B72" s="13">
        <v>24</v>
      </c>
      <c r="C72" s="14"/>
      <c r="D72" s="15"/>
      <c r="E72" s="15"/>
      <c r="F72" s="16"/>
      <c r="G72" s="16"/>
      <c r="H72" s="16"/>
      <c r="I72" s="17"/>
      <c r="J72" s="184">
        <f t="shared" si="2"/>
        <v>0</v>
      </c>
      <c r="K72" s="159" t="e">
        <f t="shared" si="3"/>
        <v>#DIV/0!</v>
      </c>
      <c r="L72" s="20"/>
      <c r="M72" s="19"/>
    </row>
    <row r="73" spans="2:13" ht="12.75">
      <c r="B73" s="13">
        <v>25</v>
      </c>
      <c r="C73" s="14"/>
      <c r="D73" s="15"/>
      <c r="E73" s="15"/>
      <c r="F73" s="16"/>
      <c r="G73" s="16"/>
      <c r="H73" s="16"/>
      <c r="I73" s="17"/>
      <c r="J73" s="184">
        <f t="shared" si="2"/>
        <v>0</v>
      </c>
      <c r="K73" s="159" t="e">
        <f t="shared" si="3"/>
        <v>#DIV/0!</v>
      </c>
      <c r="L73" s="20"/>
      <c r="M73" s="19"/>
    </row>
    <row r="74" spans="2:13" ht="12.75">
      <c r="B74" s="13">
        <v>26</v>
      </c>
      <c r="C74" s="38"/>
      <c r="D74" s="34"/>
      <c r="E74" s="34"/>
      <c r="F74" s="39"/>
      <c r="G74" s="39"/>
      <c r="H74" s="39"/>
      <c r="I74" s="40"/>
      <c r="J74" s="184">
        <f t="shared" si="2"/>
        <v>0</v>
      </c>
      <c r="K74" s="159" t="e">
        <f t="shared" si="3"/>
        <v>#DIV/0!</v>
      </c>
      <c r="L74" s="20"/>
      <c r="M74" s="19"/>
    </row>
    <row r="75" spans="2:14" ht="12.75">
      <c r="B75" s="13">
        <v>27</v>
      </c>
      <c r="C75" s="14"/>
      <c r="D75" s="15"/>
      <c r="E75" s="15"/>
      <c r="F75" s="16"/>
      <c r="G75" s="16"/>
      <c r="H75" s="16"/>
      <c r="I75" s="17"/>
      <c r="J75" s="184">
        <f t="shared" si="2"/>
        <v>0</v>
      </c>
      <c r="K75" s="159" t="e">
        <f t="shared" si="3"/>
        <v>#DIV/0!</v>
      </c>
      <c r="L75" s="20"/>
      <c r="M75" s="19"/>
      <c r="N75" s="25"/>
    </row>
    <row r="76" spans="2:13" ht="12.75">
      <c r="B76" s="13">
        <v>28</v>
      </c>
      <c r="C76" s="14"/>
      <c r="D76" s="15"/>
      <c r="E76" s="15"/>
      <c r="F76" s="16"/>
      <c r="G76" s="16"/>
      <c r="H76" s="16"/>
      <c r="I76" s="17"/>
      <c r="J76" s="184">
        <f t="shared" si="2"/>
        <v>0</v>
      </c>
      <c r="K76" s="159" t="e">
        <f t="shared" si="3"/>
        <v>#DIV/0!</v>
      </c>
      <c r="L76" s="20"/>
      <c r="M76" s="19"/>
    </row>
    <row r="77" spans="2:13" ht="12.75">
      <c r="B77" s="13">
        <v>29</v>
      </c>
      <c r="C77" s="38"/>
      <c r="D77" s="34"/>
      <c r="E77" s="34"/>
      <c r="F77" s="39"/>
      <c r="G77" s="39"/>
      <c r="H77" s="39"/>
      <c r="I77" s="40"/>
      <c r="J77" s="184">
        <f t="shared" si="2"/>
        <v>0</v>
      </c>
      <c r="K77" s="159" t="e">
        <f t="shared" si="3"/>
        <v>#DIV/0!</v>
      </c>
      <c r="L77" s="20"/>
      <c r="M77" s="19"/>
    </row>
    <row r="78" spans="2:13" ht="12.75">
      <c r="B78" s="13">
        <v>30</v>
      </c>
      <c r="C78" s="14"/>
      <c r="D78" s="15"/>
      <c r="E78" s="127"/>
      <c r="F78" s="128"/>
      <c r="G78" s="128"/>
      <c r="H78" s="128"/>
      <c r="I78" s="130"/>
      <c r="J78" s="184">
        <f t="shared" si="2"/>
        <v>0</v>
      </c>
      <c r="K78" s="159" t="e">
        <f t="shared" si="3"/>
        <v>#DIV/0!</v>
      </c>
      <c r="L78" s="20"/>
      <c r="M78" s="19"/>
    </row>
    <row r="79" spans="2:13" ht="12.75">
      <c r="B79" s="13">
        <v>31</v>
      </c>
      <c r="C79" s="14"/>
      <c r="D79" s="15"/>
      <c r="E79" s="15"/>
      <c r="F79" s="15"/>
      <c r="G79" s="15"/>
      <c r="H79" s="15"/>
      <c r="I79" s="21"/>
      <c r="J79" s="184">
        <f t="shared" si="2"/>
        <v>0</v>
      </c>
      <c r="K79" s="159" t="e">
        <f t="shared" si="3"/>
        <v>#DIV/0!</v>
      </c>
      <c r="L79" s="20"/>
      <c r="M79" s="19"/>
    </row>
    <row r="80" spans="2:13" ht="12.75">
      <c r="B80" s="13">
        <v>32</v>
      </c>
      <c r="C80" s="14"/>
      <c r="D80" s="15"/>
      <c r="E80" s="15"/>
      <c r="F80" s="16"/>
      <c r="G80" s="16"/>
      <c r="H80" s="16"/>
      <c r="I80" s="17"/>
      <c r="J80" s="184">
        <f t="shared" si="2"/>
        <v>0</v>
      </c>
      <c r="K80" s="159" t="e">
        <f t="shared" si="3"/>
        <v>#DIV/0!</v>
      </c>
      <c r="L80" s="20"/>
      <c r="M80" s="19"/>
    </row>
    <row r="81" spans="2:13" ht="12.75">
      <c r="B81" s="13">
        <v>33</v>
      </c>
      <c r="C81" s="14"/>
      <c r="D81" s="15"/>
      <c r="E81" s="15"/>
      <c r="F81" s="16"/>
      <c r="G81" s="16"/>
      <c r="H81" s="16"/>
      <c r="I81" s="17"/>
      <c r="J81" s="184">
        <f t="shared" si="2"/>
        <v>0</v>
      </c>
      <c r="K81" s="159" t="e">
        <f t="shared" si="3"/>
        <v>#DIV/0!</v>
      </c>
      <c r="L81" s="20"/>
      <c r="M81" s="19"/>
    </row>
    <row r="82" spans="2:13" ht="12.75">
      <c r="B82" s="13">
        <v>34</v>
      </c>
      <c r="C82" s="14"/>
      <c r="D82" s="15"/>
      <c r="E82" s="15"/>
      <c r="F82" s="16"/>
      <c r="G82" s="16"/>
      <c r="H82" s="16"/>
      <c r="I82" s="17"/>
      <c r="J82" s="184">
        <f t="shared" si="2"/>
        <v>0</v>
      </c>
      <c r="K82" s="159" t="e">
        <f t="shared" si="3"/>
        <v>#DIV/0!</v>
      </c>
      <c r="L82" s="20"/>
      <c r="M82" s="19"/>
    </row>
    <row r="83" spans="2:13" ht="12.75">
      <c r="B83" s="13">
        <v>35</v>
      </c>
      <c r="C83" s="38"/>
      <c r="D83" s="34"/>
      <c r="E83" s="34"/>
      <c r="F83" s="39"/>
      <c r="G83" s="39"/>
      <c r="H83" s="39"/>
      <c r="I83" s="40"/>
      <c r="J83" s="184">
        <f t="shared" si="2"/>
        <v>0</v>
      </c>
      <c r="K83" s="159" t="e">
        <f t="shared" si="3"/>
        <v>#DIV/0!</v>
      </c>
      <c r="L83" s="20"/>
      <c r="M83" s="19"/>
    </row>
    <row r="84" spans="2:13" ht="12.75">
      <c r="B84" s="13">
        <v>36</v>
      </c>
      <c r="C84" s="14"/>
      <c r="D84" s="15"/>
      <c r="E84" s="15"/>
      <c r="F84" s="16"/>
      <c r="G84" s="16"/>
      <c r="H84" s="16"/>
      <c r="I84" s="17"/>
      <c r="J84" s="184">
        <f t="shared" si="2"/>
        <v>0</v>
      </c>
      <c r="K84" s="159" t="e">
        <f t="shared" si="3"/>
        <v>#DIV/0!</v>
      </c>
      <c r="L84" s="20"/>
      <c r="M84" s="19"/>
    </row>
    <row r="85" spans="2:13" ht="12.75">
      <c r="B85" s="13">
        <v>37</v>
      </c>
      <c r="C85" s="14"/>
      <c r="D85" s="15"/>
      <c r="E85" s="15"/>
      <c r="F85" s="16"/>
      <c r="G85" s="16"/>
      <c r="H85" s="16"/>
      <c r="I85" s="17"/>
      <c r="J85" s="184">
        <f t="shared" si="2"/>
        <v>0</v>
      </c>
      <c r="K85" s="159" t="e">
        <f t="shared" si="3"/>
        <v>#DIV/0!</v>
      </c>
      <c r="L85" s="20"/>
      <c r="M85" s="19"/>
    </row>
    <row r="86" spans="2:14" ht="12.75">
      <c r="B86" s="13">
        <v>38</v>
      </c>
      <c r="C86" s="14"/>
      <c r="D86" s="15"/>
      <c r="E86" s="15"/>
      <c r="F86" s="16"/>
      <c r="G86" s="16"/>
      <c r="H86" s="16"/>
      <c r="I86" s="17"/>
      <c r="J86" s="184">
        <f t="shared" si="2"/>
        <v>0</v>
      </c>
      <c r="K86" s="159" t="e">
        <f t="shared" si="3"/>
        <v>#DIV/0!</v>
      </c>
      <c r="L86" s="20"/>
      <c r="M86" s="19"/>
      <c r="N86" s="30"/>
    </row>
    <row r="87" spans="2:13" ht="12.75">
      <c r="B87" s="13">
        <v>39</v>
      </c>
      <c r="C87" s="14"/>
      <c r="D87" s="15"/>
      <c r="E87" s="15"/>
      <c r="F87" s="16"/>
      <c r="G87" s="16"/>
      <c r="H87" s="16"/>
      <c r="I87" s="17"/>
      <c r="J87" s="184">
        <f t="shared" si="2"/>
        <v>0</v>
      </c>
      <c r="K87" s="159" t="e">
        <f t="shared" si="3"/>
        <v>#DIV/0!</v>
      </c>
      <c r="L87" s="110"/>
      <c r="M87" s="23"/>
    </row>
    <row r="88" spans="2:13" ht="12.75">
      <c r="B88" s="13">
        <v>40</v>
      </c>
      <c r="C88" s="38"/>
      <c r="D88" s="34"/>
      <c r="E88" s="34"/>
      <c r="F88" s="39"/>
      <c r="G88" s="39"/>
      <c r="H88" s="39"/>
      <c r="I88" s="40"/>
      <c r="J88" s="184">
        <f t="shared" si="2"/>
        <v>0</v>
      </c>
      <c r="K88" s="159" t="e">
        <f t="shared" si="3"/>
        <v>#DIV/0!</v>
      </c>
      <c r="L88" s="110"/>
      <c r="M88" s="19"/>
    </row>
    <row r="89" spans="2:11" ht="12.75">
      <c r="B89" s="13">
        <v>41</v>
      </c>
      <c r="C89" s="26"/>
      <c r="D89" s="27"/>
      <c r="E89" s="27"/>
      <c r="F89" s="28"/>
      <c r="G89" s="28"/>
      <c r="H89" s="28"/>
      <c r="I89" s="29"/>
      <c r="J89" s="184">
        <f t="shared" si="2"/>
        <v>0</v>
      </c>
      <c r="K89" s="159" t="e">
        <f t="shared" si="3"/>
        <v>#DIV/0!</v>
      </c>
    </row>
    <row r="90" spans="2:14" ht="12.75">
      <c r="B90" s="13">
        <v>42</v>
      </c>
      <c r="C90" s="14"/>
      <c r="D90" s="15"/>
      <c r="E90" s="15"/>
      <c r="F90" s="16"/>
      <c r="G90" s="16"/>
      <c r="H90" s="16"/>
      <c r="I90" s="17"/>
      <c r="J90" s="184">
        <f t="shared" si="2"/>
        <v>0</v>
      </c>
      <c r="K90" s="159" t="e">
        <f t="shared" si="3"/>
        <v>#DIV/0!</v>
      </c>
      <c r="L90" s="110"/>
      <c r="M90" s="19"/>
      <c r="N90" s="25"/>
    </row>
    <row r="91" spans="2:13" ht="12.75">
      <c r="B91" s="13">
        <v>43</v>
      </c>
      <c r="C91" s="14"/>
      <c r="D91" s="15"/>
      <c r="E91" s="15"/>
      <c r="F91" s="16"/>
      <c r="G91" s="16"/>
      <c r="H91" s="16"/>
      <c r="I91" s="17"/>
      <c r="J91" s="184">
        <f t="shared" si="2"/>
        <v>0</v>
      </c>
      <c r="K91" s="159" t="e">
        <f t="shared" si="3"/>
        <v>#DIV/0!</v>
      </c>
      <c r="L91" s="110"/>
      <c r="M91" s="19"/>
    </row>
    <row r="92" spans="2:13" ht="12.75">
      <c r="B92" s="13">
        <v>44</v>
      </c>
      <c r="C92" s="38"/>
      <c r="D92" s="34"/>
      <c r="E92" s="34"/>
      <c r="F92" s="39"/>
      <c r="G92" s="39"/>
      <c r="H92" s="39"/>
      <c r="I92" s="40"/>
      <c r="J92" s="184">
        <f t="shared" si="2"/>
        <v>0</v>
      </c>
      <c r="K92" s="159" t="e">
        <f t="shared" si="3"/>
        <v>#DIV/0!</v>
      </c>
      <c r="L92" s="110"/>
      <c r="M92" s="19"/>
    </row>
    <row r="93" spans="2:13" ht="12.75">
      <c r="B93" s="13">
        <v>45</v>
      </c>
      <c r="C93" s="26"/>
      <c r="D93" s="27"/>
      <c r="E93" s="27"/>
      <c r="F93" s="27"/>
      <c r="G93" s="27"/>
      <c r="H93" s="27"/>
      <c r="I93" s="148"/>
      <c r="J93" s="184">
        <f t="shared" si="2"/>
        <v>0</v>
      </c>
      <c r="K93" s="159" t="e">
        <f t="shared" si="3"/>
        <v>#DIV/0!</v>
      </c>
      <c r="L93" s="110"/>
      <c r="M93" s="19"/>
    </row>
    <row r="94" spans="2:14" ht="12.75">
      <c r="B94" s="13">
        <v>46</v>
      </c>
      <c r="C94" s="14"/>
      <c r="D94" s="15"/>
      <c r="E94" s="15"/>
      <c r="F94" s="16"/>
      <c r="G94" s="16"/>
      <c r="H94" s="16"/>
      <c r="I94" s="17"/>
      <c r="J94" s="184">
        <f t="shared" si="2"/>
        <v>0</v>
      </c>
      <c r="K94" s="159" t="e">
        <f t="shared" si="3"/>
        <v>#DIV/0!</v>
      </c>
      <c r="L94" s="110"/>
      <c r="M94" s="19"/>
      <c r="N94" s="25"/>
    </row>
    <row r="95" spans="2:13" ht="12.75">
      <c r="B95" s="13">
        <v>47</v>
      </c>
      <c r="C95" s="14"/>
      <c r="D95" s="15"/>
      <c r="E95" s="15"/>
      <c r="F95" s="16"/>
      <c r="G95" s="16"/>
      <c r="H95" s="16"/>
      <c r="I95" s="17"/>
      <c r="J95" s="184">
        <f t="shared" si="2"/>
        <v>0</v>
      </c>
      <c r="K95" s="159" t="e">
        <f t="shared" si="3"/>
        <v>#DIV/0!</v>
      </c>
      <c r="L95" s="110"/>
      <c r="M95" s="19"/>
    </row>
    <row r="96" spans="2:14" ht="12.75">
      <c r="B96" s="13">
        <v>48</v>
      </c>
      <c r="C96" s="38"/>
      <c r="D96" s="34"/>
      <c r="E96" s="34"/>
      <c r="F96" s="39"/>
      <c r="G96" s="39"/>
      <c r="H96" s="39"/>
      <c r="I96" s="40"/>
      <c r="J96" s="184">
        <f t="shared" si="2"/>
        <v>0</v>
      </c>
      <c r="K96" s="159" t="e">
        <f t="shared" si="3"/>
        <v>#DIV/0!</v>
      </c>
      <c r="L96" s="118"/>
      <c r="M96" s="116"/>
      <c r="N96" s="97"/>
    </row>
    <row r="97" spans="2:14" ht="12.75">
      <c r="B97" s="13">
        <v>49</v>
      </c>
      <c r="C97" s="14"/>
      <c r="D97" s="15"/>
      <c r="E97" s="15"/>
      <c r="F97" s="15"/>
      <c r="G97" s="15"/>
      <c r="H97" s="15"/>
      <c r="I97" s="21"/>
      <c r="J97" s="184">
        <f t="shared" si="2"/>
        <v>0</v>
      </c>
      <c r="K97" s="159" t="e">
        <f t="shared" si="3"/>
        <v>#DIV/0!</v>
      </c>
      <c r="L97" s="95"/>
      <c r="M97" s="19"/>
      <c r="N97" s="125"/>
    </row>
    <row r="98" spans="2:14" ht="12.75">
      <c r="B98" s="13">
        <v>50</v>
      </c>
      <c r="C98" s="14"/>
      <c r="D98" s="15"/>
      <c r="E98" s="15"/>
      <c r="F98" s="15"/>
      <c r="G98" s="15"/>
      <c r="H98" s="15"/>
      <c r="I98" s="21"/>
      <c r="J98" s="184">
        <f t="shared" si="2"/>
        <v>0</v>
      </c>
      <c r="K98" s="159" t="e">
        <f t="shared" si="3"/>
        <v>#DIV/0!</v>
      </c>
      <c r="L98" s="118"/>
      <c r="M98" s="80"/>
      <c r="N98" s="25"/>
    </row>
    <row r="99" spans="2:15" ht="12.75">
      <c r="B99" s="13">
        <v>51</v>
      </c>
      <c r="C99" s="14"/>
      <c r="D99" s="15"/>
      <c r="E99" s="15"/>
      <c r="F99" s="16"/>
      <c r="G99" s="16"/>
      <c r="H99" s="16"/>
      <c r="I99" s="17"/>
      <c r="J99" s="184">
        <f t="shared" si="2"/>
        <v>0</v>
      </c>
      <c r="K99" s="159" t="e">
        <f t="shared" si="3"/>
        <v>#DIV/0!</v>
      </c>
      <c r="L99" s="110"/>
      <c r="M99" s="19"/>
      <c r="N99" s="25"/>
      <c r="O99" s="25"/>
    </row>
    <row r="100" spans="2:13" ht="12.75">
      <c r="B100" s="13">
        <v>52</v>
      </c>
      <c r="C100" s="38"/>
      <c r="D100" s="34"/>
      <c r="E100" s="34"/>
      <c r="F100" s="39"/>
      <c r="G100" s="39"/>
      <c r="H100" s="39"/>
      <c r="I100" s="40"/>
      <c r="J100" s="184">
        <f t="shared" si="2"/>
        <v>0</v>
      </c>
      <c r="K100" s="159" t="e">
        <f t="shared" si="3"/>
        <v>#DIV/0!</v>
      </c>
      <c r="L100" s="110"/>
      <c r="M100" s="19"/>
    </row>
    <row r="101" spans="2:14" ht="12.75">
      <c r="B101" s="13">
        <v>53</v>
      </c>
      <c r="C101" s="14"/>
      <c r="D101" s="15"/>
      <c r="E101" s="15"/>
      <c r="F101" s="16"/>
      <c r="G101" s="16"/>
      <c r="H101" s="16"/>
      <c r="I101" s="17"/>
      <c r="J101" s="184">
        <f t="shared" si="2"/>
        <v>0</v>
      </c>
      <c r="K101" s="159" t="e">
        <f t="shared" si="3"/>
        <v>#DIV/0!</v>
      </c>
      <c r="L101" s="110"/>
      <c r="M101" s="19"/>
      <c r="N101" s="30"/>
    </row>
    <row r="102" spans="2:13" ht="12.75">
      <c r="B102" s="13">
        <v>54</v>
      </c>
      <c r="C102" s="14"/>
      <c r="D102" s="15"/>
      <c r="E102" s="15"/>
      <c r="F102" s="16"/>
      <c r="G102" s="16"/>
      <c r="H102" s="16"/>
      <c r="I102" s="17"/>
      <c r="J102" s="184">
        <f t="shared" si="2"/>
        <v>0</v>
      </c>
      <c r="K102" s="159" t="e">
        <f t="shared" si="3"/>
        <v>#DIV/0!</v>
      </c>
      <c r="L102" s="110"/>
      <c r="M102" s="19"/>
    </row>
    <row r="103" spans="2:15" ht="12.75">
      <c r="B103" s="13">
        <v>55</v>
      </c>
      <c r="C103" s="14"/>
      <c r="D103" s="15"/>
      <c r="E103" s="15"/>
      <c r="F103" s="16"/>
      <c r="G103" s="16"/>
      <c r="H103" s="16"/>
      <c r="I103" s="17"/>
      <c r="J103" s="184">
        <f t="shared" si="2"/>
        <v>0</v>
      </c>
      <c r="K103" s="159" t="e">
        <f t="shared" si="3"/>
        <v>#DIV/0!</v>
      </c>
      <c r="L103" s="110"/>
      <c r="M103" s="19"/>
      <c r="O103" s="30"/>
    </row>
    <row r="104" spans="2:15" ht="12.75">
      <c r="B104" s="13">
        <v>56</v>
      </c>
      <c r="C104" s="38"/>
      <c r="D104" s="34"/>
      <c r="E104" s="34"/>
      <c r="F104" s="39"/>
      <c r="G104" s="39"/>
      <c r="H104" s="39"/>
      <c r="I104" s="40"/>
      <c r="J104" s="184">
        <f t="shared" si="2"/>
        <v>0</v>
      </c>
      <c r="K104" s="159" t="e">
        <f t="shared" si="3"/>
        <v>#DIV/0!</v>
      </c>
      <c r="L104" s="110"/>
      <c r="M104" s="19"/>
      <c r="O104" s="30"/>
    </row>
    <row r="105" spans="2:11" ht="12.75">
      <c r="B105" s="13">
        <v>57</v>
      </c>
      <c r="C105" s="38"/>
      <c r="D105" s="34"/>
      <c r="E105" s="34"/>
      <c r="F105" s="34"/>
      <c r="G105" s="34"/>
      <c r="H105" s="34"/>
      <c r="I105" s="149"/>
      <c r="J105" s="184">
        <f t="shared" si="2"/>
        <v>0</v>
      </c>
      <c r="K105" s="159" t="e">
        <f t="shared" si="3"/>
        <v>#DIV/0!</v>
      </c>
    </row>
    <row r="106" spans="2:15" ht="12.75">
      <c r="B106" s="13">
        <v>58</v>
      </c>
      <c r="C106" s="14"/>
      <c r="D106" s="15"/>
      <c r="E106" s="15"/>
      <c r="F106" s="16"/>
      <c r="G106" s="16"/>
      <c r="H106" s="16"/>
      <c r="I106" s="17"/>
      <c r="J106" s="184">
        <f t="shared" si="2"/>
        <v>0</v>
      </c>
      <c r="K106" s="159" t="e">
        <f t="shared" si="3"/>
        <v>#DIV/0!</v>
      </c>
      <c r="L106" s="110"/>
      <c r="M106" s="19"/>
      <c r="N106" s="30"/>
      <c r="O106" s="25"/>
    </row>
    <row r="107" spans="2:14" ht="12.75">
      <c r="B107" s="13">
        <v>59</v>
      </c>
      <c r="C107" s="38"/>
      <c r="D107" s="34"/>
      <c r="E107" s="34"/>
      <c r="F107" s="39"/>
      <c r="G107" s="39"/>
      <c r="H107" s="39"/>
      <c r="I107" s="40"/>
      <c r="J107" s="184">
        <f t="shared" si="2"/>
        <v>0</v>
      </c>
      <c r="K107" s="159" t="e">
        <f t="shared" si="3"/>
        <v>#DIV/0!</v>
      </c>
      <c r="L107" s="110"/>
      <c r="M107" s="19"/>
      <c r="N107" s="25"/>
    </row>
    <row r="108" spans="2:15" ht="12.75">
      <c r="B108" s="13">
        <v>60</v>
      </c>
      <c r="C108" s="38"/>
      <c r="D108" s="34"/>
      <c r="E108" s="34"/>
      <c r="F108" s="39"/>
      <c r="G108" s="39"/>
      <c r="H108" s="39"/>
      <c r="I108" s="40"/>
      <c r="J108" s="184">
        <f t="shared" si="2"/>
        <v>0</v>
      </c>
      <c r="K108" s="159" t="e">
        <f t="shared" si="3"/>
        <v>#DIV/0!</v>
      </c>
      <c r="L108" s="110"/>
      <c r="M108" s="19"/>
      <c r="N108" s="25"/>
      <c r="O108" s="25"/>
    </row>
    <row r="109" spans="2:11" ht="12.75">
      <c r="B109" s="13">
        <v>61</v>
      </c>
      <c r="C109" s="38"/>
      <c r="D109" s="34"/>
      <c r="E109" s="34"/>
      <c r="F109" s="34"/>
      <c r="G109" s="34"/>
      <c r="H109" s="34"/>
      <c r="I109" s="149"/>
      <c r="J109" s="184">
        <f t="shared" si="2"/>
        <v>0</v>
      </c>
      <c r="K109" s="159" t="e">
        <f t="shared" si="3"/>
        <v>#DIV/0!</v>
      </c>
    </row>
    <row r="110" spans="2:15" ht="12.75">
      <c r="B110" s="13">
        <v>62</v>
      </c>
      <c r="C110" s="38"/>
      <c r="D110" s="34"/>
      <c r="E110" s="34"/>
      <c r="F110" s="39"/>
      <c r="G110" s="39"/>
      <c r="H110" s="39"/>
      <c r="I110" s="40"/>
      <c r="J110" s="184">
        <f t="shared" si="2"/>
        <v>0</v>
      </c>
      <c r="K110" s="159" t="e">
        <f t="shared" si="3"/>
        <v>#DIV/0!</v>
      </c>
      <c r="O110" s="25"/>
    </row>
    <row r="111" spans="2:15" ht="12.75">
      <c r="B111" s="13">
        <v>63</v>
      </c>
      <c r="C111" s="14"/>
      <c r="D111" s="15"/>
      <c r="E111" s="15"/>
      <c r="F111" s="16"/>
      <c r="G111" s="16"/>
      <c r="H111" s="16"/>
      <c r="I111" s="17"/>
      <c r="J111" s="184">
        <f t="shared" si="2"/>
        <v>0</v>
      </c>
      <c r="K111" s="159" t="e">
        <f t="shared" si="3"/>
        <v>#DIV/0!</v>
      </c>
      <c r="L111" s="110"/>
      <c r="M111" s="19"/>
      <c r="N111" s="25"/>
      <c r="O111" s="25"/>
    </row>
    <row r="112" spans="2:15" ht="12.75">
      <c r="B112" s="13">
        <v>64</v>
      </c>
      <c r="C112" s="14"/>
      <c r="D112" s="15"/>
      <c r="E112" s="15"/>
      <c r="F112" s="16"/>
      <c r="G112" s="16"/>
      <c r="H112" s="16"/>
      <c r="I112" s="17"/>
      <c r="J112" s="184">
        <f t="shared" si="2"/>
        <v>0</v>
      </c>
      <c r="K112" s="159" t="e">
        <f t="shared" si="3"/>
        <v>#DIV/0!</v>
      </c>
      <c r="L112" s="110"/>
      <c r="M112" s="19"/>
      <c r="N112" s="25"/>
      <c r="O112" s="25"/>
    </row>
    <row r="113" spans="2:13" ht="12.75">
      <c r="B113" s="13">
        <v>65</v>
      </c>
      <c r="C113" s="32"/>
      <c r="D113" s="34"/>
      <c r="E113" s="34"/>
      <c r="F113" s="34"/>
      <c r="G113" s="34"/>
      <c r="H113" s="34"/>
      <c r="I113" s="149"/>
      <c r="J113" s="184">
        <f t="shared" si="2"/>
        <v>0</v>
      </c>
      <c r="K113" s="159" t="e">
        <f t="shared" si="3"/>
        <v>#DIV/0!</v>
      </c>
      <c r="L113" s="110"/>
      <c r="M113" s="19"/>
    </row>
    <row r="114" spans="2:13" ht="12.75">
      <c r="B114" s="13">
        <v>66</v>
      </c>
      <c r="C114" s="14"/>
      <c r="D114" s="15"/>
      <c r="E114" s="15"/>
      <c r="F114" s="16"/>
      <c r="G114" s="16"/>
      <c r="H114" s="16"/>
      <c r="I114" s="17"/>
      <c r="J114" s="184">
        <f aca="true" t="shared" si="4" ref="J114:J132">SUM(D114+E114+F114+G114+H114+I114)</f>
        <v>0</v>
      </c>
      <c r="K114" s="159" t="e">
        <f aca="true" t="shared" si="5" ref="K114:K132">AVERAGE(D114,E114,F114,G114,H114,I114)</f>
        <v>#DIV/0!</v>
      </c>
      <c r="L114" s="110"/>
      <c r="M114" s="19"/>
    </row>
    <row r="115" spans="2:14" ht="12.75">
      <c r="B115" s="13">
        <v>67</v>
      </c>
      <c r="C115" s="14"/>
      <c r="D115" s="15"/>
      <c r="E115" s="15"/>
      <c r="F115" s="16"/>
      <c r="G115" s="16"/>
      <c r="H115" s="16"/>
      <c r="I115" s="17"/>
      <c r="J115" s="184">
        <f t="shared" si="4"/>
        <v>0</v>
      </c>
      <c r="K115" s="159" t="e">
        <f t="shared" si="5"/>
        <v>#DIV/0!</v>
      </c>
      <c r="L115" s="110"/>
      <c r="M115" s="19"/>
      <c r="N115" s="25"/>
    </row>
    <row r="116" spans="2:13" ht="12.75">
      <c r="B116" s="13">
        <v>68</v>
      </c>
      <c r="C116" s="38"/>
      <c r="D116" s="34"/>
      <c r="E116" s="34"/>
      <c r="F116" s="39"/>
      <c r="G116" s="39"/>
      <c r="H116" s="39"/>
      <c r="I116" s="40"/>
      <c r="J116" s="184">
        <f t="shared" si="4"/>
        <v>0</v>
      </c>
      <c r="K116" s="159" t="e">
        <f t="shared" si="5"/>
        <v>#DIV/0!</v>
      </c>
      <c r="L116" s="110"/>
      <c r="M116" s="19"/>
    </row>
    <row r="117" spans="2:13" ht="12.75">
      <c r="B117" s="13">
        <v>69</v>
      </c>
      <c r="C117" s="14"/>
      <c r="D117" s="15"/>
      <c r="E117" s="15"/>
      <c r="F117" s="16"/>
      <c r="G117" s="16"/>
      <c r="H117" s="16"/>
      <c r="I117" s="17"/>
      <c r="J117" s="184">
        <f t="shared" si="4"/>
        <v>0</v>
      </c>
      <c r="K117" s="159" t="e">
        <f t="shared" si="5"/>
        <v>#DIV/0!</v>
      </c>
      <c r="L117" s="110"/>
      <c r="M117" s="19"/>
    </row>
    <row r="118" spans="2:13" ht="12.75">
      <c r="B118" s="13">
        <v>70</v>
      </c>
      <c r="C118" s="38"/>
      <c r="D118" s="34"/>
      <c r="E118" s="34"/>
      <c r="F118" s="39"/>
      <c r="G118" s="39"/>
      <c r="H118" s="39"/>
      <c r="I118" s="40"/>
      <c r="J118" s="184">
        <f t="shared" si="4"/>
        <v>0</v>
      </c>
      <c r="K118" s="159" t="e">
        <f t="shared" si="5"/>
        <v>#DIV/0!</v>
      </c>
      <c r="L118" s="110"/>
      <c r="M118" s="19"/>
    </row>
    <row r="119" spans="2:13" ht="12.75">
      <c r="B119" s="13">
        <v>71</v>
      </c>
      <c r="C119" s="14"/>
      <c r="D119" s="15"/>
      <c r="E119" s="15"/>
      <c r="F119" s="16"/>
      <c r="G119" s="16"/>
      <c r="H119" s="16"/>
      <c r="I119" s="17"/>
      <c r="J119" s="184">
        <f t="shared" si="4"/>
        <v>0</v>
      </c>
      <c r="K119" s="159" t="e">
        <f t="shared" si="5"/>
        <v>#DIV/0!</v>
      </c>
      <c r="L119" s="110"/>
      <c r="M119" s="19"/>
    </row>
    <row r="120" spans="2:13" ht="13.5" thickBot="1">
      <c r="B120" s="13">
        <v>72</v>
      </c>
      <c r="C120" s="38"/>
      <c r="D120" s="34"/>
      <c r="E120" s="34"/>
      <c r="F120" s="39"/>
      <c r="G120" s="39"/>
      <c r="H120" s="39"/>
      <c r="I120" s="40"/>
      <c r="J120" s="187">
        <f t="shared" si="4"/>
        <v>0</v>
      </c>
      <c r="K120" s="159" t="e">
        <f t="shared" si="5"/>
        <v>#DIV/0!</v>
      </c>
      <c r="L120" s="110"/>
      <c r="M120" s="19"/>
    </row>
    <row r="121" spans="2:13" ht="12.75">
      <c r="B121" s="13">
        <v>73</v>
      </c>
      <c r="C121" s="32"/>
      <c r="D121" s="34"/>
      <c r="E121" s="34"/>
      <c r="F121" s="34"/>
      <c r="G121" s="34"/>
      <c r="H121" s="34"/>
      <c r="I121" s="149"/>
      <c r="J121" s="155">
        <f t="shared" si="4"/>
        <v>0</v>
      </c>
      <c r="K121" s="159" t="e">
        <f t="shared" si="5"/>
        <v>#DIV/0!</v>
      </c>
      <c r="L121" s="110"/>
      <c r="M121" s="19"/>
    </row>
    <row r="122" spans="2:13" ht="12.75">
      <c r="B122" s="13">
        <v>74</v>
      </c>
      <c r="C122" s="38"/>
      <c r="D122" s="34"/>
      <c r="E122" s="34"/>
      <c r="F122" s="39"/>
      <c r="G122" s="39"/>
      <c r="H122" s="39"/>
      <c r="I122" s="40"/>
      <c r="J122" s="151">
        <f t="shared" si="4"/>
        <v>0</v>
      </c>
      <c r="K122" s="159" t="e">
        <f t="shared" si="5"/>
        <v>#DIV/0!</v>
      </c>
      <c r="L122" s="110"/>
      <c r="M122" s="19"/>
    </row>
    <row r="123" spans="2:12" ht="12.75">
      <c r="B123" s="13">
        <v>75</v>
      </c>
      <c r="C123" s="14"/>
      <c r="D123" s="15"/>
      <c r="E123" s="15"/>
      <c r="F123" s="16"/>
      <c r="G123" s="16"/>
      <c r="H123" s="16"/>
      <c r="I123" s="17"/>
      <c r="J123" s="151">
        <f t="shared" si="4"/>
        <v>0</v>
      </c>
      <c r="K123" s="159" t="e">
        <f t="shared" si="5"/>
        <v>#DIV/0!</v>
      </c>
      <c r="L123" s="117"/>
    </row>
    <row r="124" spans="2:11" ht="12.75">
      <c r="B124" s="13">
        <v>76</v>
      </c>
      <c r="C124" s="26"/>
      <c r="D124" s="27"/>
      <c r="E124" s="27"/>
      <c r="F124" s="28"/>
      <c r="G124" s="28"/>
      <c r="H124" s="28"/>
      <c r="I124" s="29"/>
      <c r="J124" s="151">
        <f t="shared" si="4"/>
        <v>0</v>
      </c>
      <c r="K124" s="159" t="e">
        <f t="shared" si="5"/>
        <v>#DIV/0!</v>
      </c>
    </row>
    <row r="125" spans="2:13" ht="12.75">
      <c r="B125" s="13">
        <v>77</v>
      </c>
      <c r="C125" s="14"/>
      <c r="D125" s="15"/>
      <c r="E125" s="15"/>
      <c r="F125" s="16"/>
      <c r="G125" s="16"/>
      <c r="H125" s="16"/>
      <c r="I125" s="17"/>
      <c r="J125" s="151">
        <f t="shared" si="4"/>
        <v>0</v>
      </c>
      <c r="K125" s="159" t="e">
        <f t="shared" si="5"/>
        <v>#DIV/0!</v>
      </c>
      <c r="L125" s="110"/>
      <c r="M125" s="19"/>
    </row>
    <row r="126" spans="2:11" ht="12.75">
      <c r="B126" s="13">
        <v>78</v>
      </c>
      <c r="C126" s="14"/>
      <c r="D126" s="15"/>
      <c r="E126" s="15"/>
      <c r="F126" s="16"/>
      <c r="G126" s="16"/>
      <c r="H126" s="16"/>
      <c r="I126" s="17"/>
      <c r="J126" s="151">
        <f t="shared" si="4"/>
        <v>0</v>
      </c>
      <c r="K126" s="159" t="e">
        <f t="shared" si="5"/>
        <v>#DIV/0!</v>
      </c>
    </row>
    <row r="127" spans="2:13" ht="12.75">
      <c r="B127" s="13">
        <v>79</v>
      </c>
      <c r="C127" s="14"/>
      <c r="D127" s="15"/>
      <c r="E127" s="15"/>
      <c r="F127" s="16"/>
      <c r="G127" s="16"/>
      <c r="H127" s="16"/>
      <c r="I127" s="17"/>
      <c r="J127" s="151">
        <f t="shared" si="4"/>
        <v>0</v>
      </c>
      <c r="K127" s="159" t="e">
        <f t="shared" si="5"/>
        <v>#DIV/0!</v>
      </c>
      <c r="L127" s="110"/>
      <c r="M127" s="19"/>
    </row>
    <row r="128" spans="2:13" ht="12.75">
      <c r="B128" s="13">
        <v>80</v>
      </c>
      <c r="C128" s="38"/>
      <c r="D128" s="34"/>
      <c r="E128" s="34"/>
      <c r="F128" s="39"/>
      <c r="G128" s="39"/>
      <c r="H128" s="39"/>
      <c r="I128" s="40"/>
      <c r="J128" s="151">
        <f t="shared" si="4"/>
        <v>0</v>
      </c>
      <c r="K128" s="159" t="e">
        <f t="shared" si="5"/>
        <v>#DIV/0!</v>
      </c>
      <c r="L128" s="110"/>
      <c r="M128" s="19"/>
    </row>
    <row r="129" spans="2:12" ht="12.75">
      <c r="B129" s="13">
        <v>81</v>
      </c>
      <c r="C129" s="38"/>
      <c r="D129" s="34"/>
      <c r="E129" s="34"/>
      <c r="F129" s="39"/>
      <c r="G129" s="39"/>
      <c r="H129" s="39"/>
      <c r="I129" s="40"/>
      <c r="J129" s="151">
        <f t="shared" si="4"/>
        <v>0</v>
      </c>
      <c r="K129" s="159" t="e">
        <f t="shared" si="5"/>
        <v>#DIV/0!</v>
      </c>
      <c r="L129" s="110"/>
    </row>
    <row r="130" spans="2:15" ht="12.75">
      <c r="B130" s="13">
        <v>82</v>
      </c>
      <c r="C130" s="14"/>
      <c r="D130" s="15"/>
      <c r="E130" s="15"/>
      <c r="F130" s="16"/>
      <c r="G130" s="16"/>
      <c r="H130" s="16"/>
      <c r="I130" s="17"/>
      <c r="J130" s="151">
        <f t="shared" si="4"/>
        <v>0</v>
      </c>
      <c r="K130" s="159" t="e">
        <f t="shared" si="5"/>
        <v>#DIV/0!</v>
      </c>
      <c r="L130" s="110"/>
      <c r="M130" s="23"/>
      <c r="N130" s="24"/>
      <c r="O130" s="24"/>
    </row>
    <row r="131" spans="2:11" ht="12.75">
      <c r="B131" s="13">
        <v>83</v>
      </c>
      <c r="C131" s="38"/>
      <c r="D131" s="34"/>
      <c r="E131" s="34"/>
      <c r="F131" s="39"/>
      <c r="G131" s="39"/>
      <c r="H131" s="39"/>
      <c r="I131" s="40"/>
      <c r="J131" s="151">
        <f t="shared" si="4"/>
        <v>0</v>
      </c>
      <c r="K131" s="159" t="e">
        <f t="shared" si="5"/>
        <v>#DIV/0!</v>
      </c>
    </row>
    <row r="132" spans="2:15" ht="13.5" thickBot="1">
      <c r="B132" s="13">
        <v>84</v>
      </c>
      <c r="C132" s="141"/>
      <c r="D132" s="142"/>
      <c r="E132" s="142"/>
      <c r="F132" s="143"/>
      <c r="G132" s="143"/>
      <c r="H132" s="143"/>
      <c r="I132" s="164"/>
      <c r="J132" s="151">
        <f t="shared" si="4"/>
        <v>0</v>
      </c>
      <c r="K132" s="188" t="e">
        <f t="shared" si="5"/>
        <v>#DIV/0!</v>
      </c>
      <c r="L132" s="110"/>
      <c r="M132" s="23"/>
      <c r="N132" s="24"/>
      <c r="O132" s="24"/>
    </row>
    <row r="133" spans="2:15" ht="12.75">
      <c r="B133" s="13">
        <v>85</v>
      </c>
      <c r="C133" s="104"/>
      <c r="D133" s="138"/>
      <c r="E133" s="138"/>
      <c r="F133" s="138"/>
      <c r="G133" s="138"/>
      <c r="H133" s="138"/>
      <c r="I133" s="138"/>
      <c r="J133" s="139"/>
      <c r="K133" s="140"/>
      <c r="L133" s="169"/>
      <c r="M133" s="116"/>
      <c r="N133" s="24"/>
      <c r="O133" s="24"/>
    </row>
    <row r="134" spans="2:15" ht="12.75">
      <c r="B134" s="13">
        <v>86</v>
      </c>
      <c r="C134" s="104"/>
      <c r="D134" s="138"/>
      <c r="E134" s="138"/>
      <c r="F134" s="138"/>
      <c r="G134" s="138"/>
      <c r="H134" s="138"/>
      <c r="I134" s="138"/>
      <c r="J134" s="139"/>
      <c r="K134" s="140"/>
      <c r="L134" s="95"/>
      <c r="M134" s="96"/>
      <c r="N134" s="97"/>
      <c r="O134" s="97"/>
    </row>
    <row r="135" spans="2:15" ht="12.75">
      <c r="B135" s="13">
        <v>87</v>
      </c>
      <c r="C135" s="104"/>
      <c r="D135" s="138"/>
      <c r="E135" s="138"/>
      <c r="F135" s="138"/>
      <c r="G135" s="138"/>
      <c r="H135" s="138"/>
      <c r="I135" s="138"/>
      <c r="J135" s="139"/>
      <c r="K135" s="140"/>
      <c r="L135" s="95"/>
      <c r="M135" s="174"/>
      <c r="N135" s="172"/>
      <c r="O135" s="172"/>
    </row>
    <row r="136" spans="2:15" ht="12.75">
      <c r="B136" s="13">
        <v>88</v>
      </c>
      <c r="C136" s="104"/>
      <c r="D136" s="138"/>
      <c r="E136" s="138"/>
      <c r="F136" s="138"/>
      <c r="G136" s="138"/>
      <c r="H136" s="138"/>
      <c r="I136" s="138"/>
      <c r="J136" s="139"/>
      <c r="K136" s="140"/>
      <c r="L136" s="138"/>
      <c r="M136" s="96"/>
      <c r="N136" s="97"/>
      <c r="O136" s="97"/>
    </row>
    <row r="137" spans="2:15" ht="12.75">
      <c r="B137" s="13">
        <v>89</v>
      </c>
      <c r="C137" s="104"/>
      <c r="D137" s="138"/>
      <c r="E137" s="138"/>
      <c r="F137" s="138"/>
      <c r="G137" s="138"/>
      <c r="H137" s="138"/>
      <c r="I137" s="138"/>
      <c r="J137" s="139"/>
      <c r="K137" s="140"/>
      <c r="L137" s="95"/>
      <c r="M137" s="174"/>
      <c r="N137" s="172"/>
      <c r="O137" s="172"/>
    </row>
    <row r="138" spans="2:15" ht="12.75">
      <c r="B138" s="13">
        <v>90</v>
      </c>
      <c r="C138" s="104"/>
      <c r="D138" s="138"/>
      <c r="E138" s="138"/>
      <c r="F138" s="138"/>
      <c r="G138" s="138"/>
      <c r="H138" s="138"/>
      <c r="I138" s="138"/>
      <c r="J138" s="139"/>
      <c r="K138" s="140"/>
      <c r="L138" s="95"/>
      <c r="M138" s="174"/>
      <c r="N138" s="172"/>
      <c r="O138" s="172"/>
    </row>
    <row r="139" spans="2:15" ht="12.75">
      <c r="B139" s="13">
        <v>91</v>
      </c>
      <c r="C139" s="104"/>
      <c r="D139" s="138"/>
      <c r="E139" s="138"/>
      <c r="F139" s="138"/>
      <c r="G139" s="138"/>
      <c r="H139" s="138"/>
      <c r="I139" s="138"/>
      <c r="J139" s="139"/>
      <c r="K139" s="140"/>
      <c r="L139" s="95"/>
      <c r="M139" s="174"/>
      <c r="N139" s="172"/>
      <c r="O139" s="172"/>
    </row>
    <row r="140" spans="2:15" ht="12.75">
      <c r="B140" s="13">
        <v>92</v>
      </c>
      <c r="C140" s="104"/>
      <c r="D140" s="138"/>
      <c r="E140" s="138"/>
      <c r="F140" s="138"/>
      <c r="G140" s="138"/>
      <c r="H140" s="138"/>
      <c r="I140" s="138"/>
      <c r="J140" s="139"/>
      <c r="K140" s="140"/>
      <c r="L140" s="95"/>
      <c r="M140" s="174"/>
      <c r="N140" s="172"/>
      <c r="O140" s="172"/>
    </row>
    <row r="141" spans="2:13" ht="12.75">
      <c r="B141" s="13">
        <v>93</v>
      </c>
      <c r="C141" s="135"/>
      <c r="D141" s="136"/>
      <c r="E141" s="136"/>
      <c r="F141" s="137"/>
      <c r="G141" s="137"/>
      <c r="H141" s="137"/>
      <c r="I141" s="137"/>
      <c r="J141" s="180"/>
      <c r="K141" s="181"/>
      <c r="L141" s="158"/>
      <c r="M141" s="80"/>
    </row>
    <row r="142" spans="2:15" ht="12.75">
      <c r="B142" s="13">
        <v>94</v>
      </c>
      <c r="C142" s="14" t="s">
        <v>45</v>
      </c>
      <c r="D142" s="15">
        <v>146</v>
      </c>
      <c r="E142" s="15">
        <v>212</v>
      </c>
      <c r="F142" s="16">
        <v>160</v>
      </c>
      <c r="G142" s="16">
        <v>152</v>
      </c>
      <c r="H142" s="16">
        <v>222</v>
      </c>
      <c r="I142" s="17">
        <v>212</v>
      </c>
      <c r="J142" s="151">
        <f aca="true" t="shared" si="6" ref="J142:J149">SUM(D142+E142+F142+G142+H142+I142)</f>
        <v>1104</v>
      </c>
      <c r="K142" s="159">
        <f aca="true" t="shared" si="7" ref="K142:K149">AVERAGE(D142,E142,F142,G142,H142,I142)</f>
        <v>184</v>
      </c>
      <c r="L142" s="110">
        <v>39920</v>
      </c>
      <c r="M142" s="19" t="s">
        <v>48</v>
      </c>
      <c r="N142" s="25"/>
      <c r="O142" s="25"/>
    </row>
    <row r="143" spans="2:13" ht="12.75">
      <c r="B143" s="13">
        <v>95</v>
      </c>
      <c r="C143" s="38" t="s">
        <v>54</v>
      </c>
      <c r="D143" s="34">
        <v>187</v>
      </c>
      <c r="E143" s="34">
        <v>137</v>
      </c>
      <c r="F143" s="39">
        <v>144</v>
      </c>
      <c r="G143" s="39">
        <v>215</v>
      </c>
      <c r="H143" s="39">
        <v>140</v>
      </c>
      <c r="I143" s="40">
        <v>165</v>
      </c>
      <c r="J143" s="152">
        <f t="shared" si="6"/>
        <v>988</v>
      </c>
      <c r="K143" s="160">
        <f t="shared" si="7"/>
        <v>164.66666666666666</v>
      </c>
      <c r="L143" s="110">
        <v>39920</v>
      </c>
      <c r="M143" s="19" t="s">
        <v>57</v>
      </c>
    </row>
    <row r="144" spans="2:13" ht="12.75">
      <c r="B144" s="13">
        <v>96</v>
      </c>
      <c r="C144" s="14" t="s">
        <v>65</v>
      </c>
      <c r="D144" s="15">
        <v>210</v>
      </c>
      <c r="E144" s="15">
        <v>166</v>
      </c>
      <c r="F144" s="16">
        <v>225</v>
      </c>
      <c r="G144" s="16">
        <v>193</v>
      </c>
      <c r="H144" s="16">
        <v>184</v>
      </c>
      <c r="I144" s="17">
        <v>198</v>
      </c>
      <c r="J144" s="184">
        <f t="shared" si="6"/>
        <v>1176</v>
      </c>
      <c r="K144" s="159">
        <f t="shared" si="7"/>
        <v>196</v>
      </c>
      <c r="L144" s="110">
        <v>39920</v>
      </c>
      <c r="M144" s="19" t="s">
        <v>68</v>
      </c>
    </row>
    <row r="145" spans="2:14" ht="12.75">
      <c r="B145" s="13">
        <v>97</v>
      </c>
      <c r="C145" s="14" t="s">
        <v>56</v>
      </c>
      <c r="D145" s="15">
        <v>166</v>
      </c>
      <c r="E145" s="15">
        <v>129</v>
      </c>
      <c r="F145" s="16">
        <v>175</v>
      </c>
      <c r="G145" s="16">
        <v>200</v>
      </c>
      <c r="H145" s="16">
        <v>179</v>
      </c>
      <c r="I145" s="17">
        <v>160</v>
      </c>
      <c r="J145" s="184">
        <f t="shared" si="6"/>
        <v>1009</v>
      </c>
      <c r="K145" s="159">
        <f t="shared" si="7"/>
        <v>168.16666666666666</v>
      </c>
      <c r="L145" s="110">
        <v>39920</v>
      </c>
      <c r="M145" s="19" t="s">
        <v>57</v>
      </c>
      <c r="N145" s="25"/>
    </row>
    <row r="146" spans="2:13" ht="12.75">
      <c r="B146" s="13">
        <v>98</v>
      </c>
      <c r="C146" s="14" t="s">
        <v>76</v>
      </c>
      <c r="D146" s="15">
        <v>157</v>
      </c>
      <c r="E146" s="15">
        <v>198</v>
      </c>
      <c r="F146" s="16">
        <v>171</v>
      </c>
      <c r="G146" s="16">
        <v>203</v>
      </c>
      <c r="H146" s="16">
        <v>196</v>
      </c>
      <c r="I146" s="17">
        <v>204</v>
      </c>
      <c r="J146" s="184">
        <f t="shared" si="6"/>
        <v>1129</v>
      </c>
      <c r="K146" s="159">
        <f t="shared" si="7"/>
        <v>188.16666666666666</v>
      </c>
      <c r="L146" s="110">
        <v>39920</v>
      </c>
      <c r="M146" s="19" t="s">
        <v>73</v>
      </c>
    </row>
    <row r="147" spans="2:13" ht="12.75">
      <c r="B147" s="13">
        <v>99</v>
      </c>
      <c r="C147" s="14" t="s">
        <v>66</v>
      </c>
      <c r="D147" s="15">
        <v>169</v>
      </c>
      <c r="E147" s="15">
        <v>147</v>
      </c>
      <c r="F147" s="16">
        <v>143</v>
      </c>
      <c r="G147" s="16">
        <v>158</v>
      </c>
      <c r="H147" s="16">
        <v>189</v>
      </c>
      <c r="I147" s="17">
        <v>161</v>
      </c>
      <c r="J147" s="184">
        <f t="shared" si="6"/>
        <v>967</v>
      </c>
      <c r="K147" s="159">
        <f t="shared" si="7"/>
        <v>161.16666666666666</v>
      </c>
      <c r="L147" s="110">
        <v>39920</v>
      </c>
      <c r="M147" s="19" t="s">
        <v>68</v>
      </c>
    </row>
    <row r="148" spans="2:13" ht="12.75">
      <c r="B148" s="13">
        <v>100</v>
      </c>
      <c r="C148" s="31" t="s">
        <v>52</v>
      </c>
      <c r="D148" s="15">
        <v>146</v>
      </c>
      <c r="E148" s="15">
        <v>212</v>
      </c>
      <c r="F148" s="15">
        <v>171</v>
      </c>
      <c r="G148" s="15">
        <v>189</v>
      </c>
      <c r="H148" s="15">
        <v>201</v>
      </c>
      <c r="I148" s="21">
        <v>212</v>
      </c>
      <c r="J148" s="184">
        <f t="shared" si="6"/>
        <v>1131</v>
      </c>
      <c r="K148" s="159">
        <f t="shared" si="7"/>
        <v>188.5</v>
      </c>
      <c r="L148" s="110">
        <v>39920</v>
      </c>
      <c r="M148" s="19" t="s">
        <v>48</v>
      </c>
    </row>
    <row r="149" spans="2:13" ht="12.75">
      <c r="B149" s="13">
        <v>101</v>
      </c>
      <c r="C149" s="38" t="s">
        <v>70</v>
      </c>
      <c r="D149" s="34">
        <v>168</v>
      </c>
      <c r="E149" s="34">
        <v>152</v>
      </c>
      <c r="F149" s="39">
        <v>185</v>
      </c>
      <c r="G149" s="39">
        <v>137</v>
      </c>
      <c r="H149" s="39">
        <v>150</v>
      </c>
      <c r="I149" s="40">
        <v>173</v>
      </c>
      <c r="J149" s="185">
        <f t="shared" si="6"/>
        <v>965</v>
      </c>
      <c r="K149" s="160">
        <f t="shared" si="7"/>
        <v>160.83333333333334</v>
      </c>
      <c r="L149" s="110">
        <v>39920</v>
      </c>
      <c r="M149" s="19" t="s">
        <v>73</v>
      </c>
    </row>
    <row r="150" spans="2:13" ht="12.75">
      <c r="B150" s="13">
        <v>102</v>
      </c>
      <c r="C150" s="14" t="s">
        <v>74</v>
      </c>
      <c r="D150" s="15">
        <v>213</v>
      </c>
      <c r="E150" s="15">
        <v>177</v>
      </c>
      <c r="F150" s="16">
        <v>170</v>
      </c>
      <c r="G150" s="16">
        <v>182</v>
      </c>
      <c r="H150" s="16">
        <v>163</v>
      </c>
      <c r="I150" s="17">
        <v>225</v>
      </c>
      <c r="J150" s="184">
        <f aca="true" t="shared" si="8" ref="J150:J156">SUM(D150+E150+F150+G150+H150+I150)</f>
        <v>1130</v>
      </c>
      <c r="K150" s="159">
        <f aca="true" t="shared" si="9" ref="K150:K156">AVERAGE(D150,E150,F150,G150,H150,I150)</f>
        <v>188.33333333333334</v>
      </c>
      <c r="L150" s="110">
        <v>39920</v>
      </c>
      <c r="M150" s="19" t="s">
        <v>73</v>
      </c>
    </row>
    <row r="151" spans="2:13" ht="12.75">
      <c r="B151" s="13">
        <v>103</v>
      </c>
      <c r="C151" s="26" t="s">
        <v>96</v>
      </c>
      <c r="D151" s="27">
        <v>172</v>
      </c>
      <c r="E151" s="27">
        <v>202</v>
      </c>
      <c r="F151" s="28">
        <v>153</v>
      </c>
      <c r="G151" s="28">
        <v>151</v>
      </c>
      <c r="H151" s="28">
        <v>179</v>
      </c>
      <c r="I151" s="29">
        <v>182</v>
      </c>
      <c r="J151" s="186">
        <f t="shared" si="8"/>
        <v>1039</v>
      </c>
      <c r="K151" s="183">
        <f t="shared" si="9"/>
        <v>173.16666666666666</v>
      </c>
      <c r="L151" s="110">
        <v>39921</v>
      </c>
      <c r="M151" s="19" t="s">
        <v>99</v>
      </c>
    </row>
    <row r="152" spans="2:13" ht="12.75">
      <c r="B152" s="13">
        <v>104</v>
      </c>
      <c r="C152" s="38" t="s">
        <v>80</v>
      </c>
      <c r="D152" s="34">
        <v>187</v>
      </c>
      <c r="E152" s="34">
        <v>159</v>
      </c>
      <c r="F152" s="39">
        <v>178</v>
      </c>
      <c r="G152" s="39">
        <v>154</v>
      </c>
      <c r="H152" s="39">
        <v>158</v>
      </c>
      <c r="I152" s="40">
        <v>188</v>
      </c>
      <c r="J152" s="185">
        <f t="shared" si="8"/>
        <v>1024</v>
      </c>
      <c r="K152" s="160">
        <f t="shared" si="9"/>
        <v>170.66666666666666</v>
      </c>
      <c r="L152" s="110">
        <v>39921</v>
      </c>
      <c r="M152" s="19" t="s">
        <v>90</v>
      </c>
    </row>
    <row r="153" spans="2:13" ht="12.75">
      <c r="B153" s="13">
        <v>105</v>
      </c>
      <c r="C153" s="14" t="s">
        <v>81</v>
      </c>
      <c r="D153" s="15">
        <v>151</v>
      </c>
      <c r="E153" s="15">
        <v>152</v>
      </c>
      <c r="F153" s="16">
        <v>155</v>
      </c>
      <c r="G153" s="16">
        <v>170</v>
      </c>
      <c r="H153" s="16">
        <v>142</v>
      </c>
      <c r="I153" s="17">
        <v>169</v>
      </c>
      <c r="J153" s="184">
        <f t="shared" si="8"/>
        <v>939</v>
      </c>
      <c r="K153" s="159">
        <f t="shared" si="9"/>
        <v>156.5</v>
      </c>
      <c r="L153" s="110">
        <v>39921</v>
      </c>
      <c r="M153" s="19" t="s">
        <v>90</v>
      </c>
    </row>
    <row r="154" spans="2:15" ht="12.75">
      <c r="B154" s="13">
        <v>106</v>
      </c>
      <c r="C154" s="26" t="s">
        <v>53</v>
      </c>
      <c r="D154" s="27">
        <v>176</v>
      </c>
      <c r="E154" s="27">
        <v>169</v>
      </c>
      <c r="F154" s="28">
        <v>170</v>
      </c>
      <c r="G154" s="28">
        <v>158</v>
      </c>
      <c r="H154" s="28">
        <v>232</v>
      </c>
      <c r="I154" s="29">
        <v>145</v>
      </c>
      <c r="J154" s="186">
        <f t="shared" si="8"/>
        <v>1050</v>
      </c>
      <c r="K154" s="183">
        <f t="shared" si="9"/>
        <v>175</v>
      </c>
      <c r="L154" s="110">
        <v>39920</v>
      </c>
      <c r="M154" s="19" t="s">
        <v>57</v>
      </c>
      <c r="N154" s="30"/>
      <c r="O154" s="25"/>
    </row>
    <row r="155" spans="2:13" ht="12.75">
      <c r="B155" s="13">
        <v>107</v>
      </c>
      <c r="C155" s="14" t="s">
        <v>95</v>
      </c>
      <c r="D155" s="15">
        <v>182</v>
      </c>
      <c r="E155" s="15">
        <v>146</v>
      </c>
      <c r="F155" s="16">
        <v>202</v>
      </c>
      <c r="G155" s="16">
        <v>221</v>
      </c>
      <c r="H155" s="16">
        <v>158</v>
      </c>
      <c r="I155" s="17">
        <v>228</v>
      </c>
      <c r="J155" s="184">
        <f t="shared" si="8"/>
        <v>1137</v>
      </c>
      <c r="K155" s="159">
        <f t="shared" si="9"/>
        <v>189.5</v>
      </c>
      <c r="L155" s="110">
        <v>39921</v>
      </c>
      <c r="M155" s="19" t="s">
        <v>99</v>
      </c>
    </row>
    <row r="156" spans="2:13" ht="12.75">
      <c r="B156" s="13">
        <v>108</v>
      </c>
      <c r="C156" s="14" t="s">
        <v>102</v>
      </c>
      <c r="D156" s="15">
        <v>166</v>
      </c>
      <c r="E156" s="15">
        <v>205</v>
      </c>
      <c r="F156" s="16">
        <v>191</v>
      </c>
      <c r="G156" s="16">
        <v>182</v>
      </c>
      <c r="H156" s="16">
        <v>193</v>
      </c>
      <c r="I156" s="17">
        <v>214</v>
      </c>
      <c r="J156" s="184">
        <f t="shared" si="8"/>
        <v>1151</v>
      </c>
      <c r="K156" s="159">
        <f t="shared" si="9"/>
        <v>191.83333333333334</v>
      </c>
      <c r="L156" s="110">
        <v>39921</v>
      </c>
      <c r="M156" s="19" t="s">
        <v>104</v>
      </c>
    </row>
    <row r="157" spans="2:12" ht="12.75">
      <c r="B157" s="13">
        <v>109</v>
      </c>
      <c r="C157" s="14"/>
      <c r="D157" s="15"/>
      <c r="E157" s="15"/>
      <c r="F157" s="16"/>
      <c r="G157" s="16"/>
      <c r="H157" s="16"/>
      <c r="I157" s="17"/>
      <c r="J157" s="151"/>
      <c r="K157" s="161"/>
      <c r="L157" s="117"/>
    </row>
    <row r="158" spans="2:14" ht="12.75">
      <c r="B158" s="13">
        <v>110</v>
      </c>
      <c r="C158" s="14"/>
      <c r="D158" s="15"/>
      <c r="E158" s="15"/>
      <c r="F158" s="16"/>
      <c r="G158" s="16"/>
      <c r="H158" s="16"/>
      <c r="I158" s="17"/>
      <c r="J158" s="151"/>
      <c r="K158" s="161"/>
      <c r="L158" s="110"/>
      <c r="M158" s="23"/>
      <c r="N158" s="25"/>
    </row>
    <row r="159" spans="2:14" ht="12.75">
      <c r="B159" s="13">
        <v>111</v>
      </c>
      <c r="C159" s="38"/>
      <c r="D159" s="34"/>
      <c r="E159" s="34"/>
      <c r="F159" s="39"/>
      <c r="G159" s="39"/>
      <c r="H159" s="39"/>
      <c r="I159" s="40"/>
      <c r="J159" s="151"/>
      <c r="K159" s="161"/>
      <c r="L159" s="110"/>
      <c r="M159" s="19"/>
      <c r="N159" s="25"/>
    </row>
    <row r="160" spans="2:14" ht="12.75">
      <c r="B160" s="13">
        <v>112</v>
      </c>
      <c r="C160" s="14"/>
      <c r="D160" s="15"/>
      <c r="E160" s="15"/>
      <c r="F160" s="16"/>
      <c r="G160" s="16"/>
      <c r="H160" s="16"/>
      <c r="I160" s="17"/>
      <c r="J160" s="151"/>
      <c r="K160" s="161"/>
      <c r="L160" s="110"/>
      <c r="M160" s="19"/>
      <c r="N160" s="25"/>
    </row>
    <row r="161" spans="2:14" ht="12.75">
      <c r="B161" s="13">
        <v>113</v>
      </c>
      <c r="C161" s="14"/>
      <c r="D161" s="15"/>
      <c r="E161" s="15"/>
      <c r="F161" s="16"/>
      <c r="G161" s="16"/>
      <c r="H161" s="16"/>
      <c r="I161" s="17"/>
      <c r="J161" s="151"/>
      <c r="K161" s="161"/>
      <c r="L161" s="110"/>
      <c r="M161" s="19"/>
      <c r="N161" s="25"/>
    </row>
    <row r="162" spans="2:13" ht="12.75">
      <c r="B162" s="13">
        <v>114</v>
      </c>
      <c r="C162" s="14"/>
      <c r="D162" s="15"/>
      <c r="E162" s="15"/>
      <c r="F162" s="16"/>
      <c r="G162" s="16"/>
      <c r="H162" s="16"/>
      <c r="I162" s="17"/>
      <c r="J162" s="151"/>
      <c r="K162" s="161"/>
      <c r="L162" s="110"/>
      <c r="M162" s="19"/>
    </row>
    <row r="163" spans="2:14" ht="12.75">
      <c r="B163" s="13">
        <v>115</v>
      </c>
      <c r="C163" s="14"/>
      <c r="D163" s="20"/>
      <c r="E163" s="15"/>
      <c r="F163" s="16"/>
      <c r="G163" s="16"/>
      <c r="H163" s="16"/>
      <c r="I163" s="17"/>
      <c r="J163" s="155"/>
      <c r="K163" s="161"/>
      <c r="L163" s="110"/>
      <c r="M163" s="19"/>
      <c r="N163" s="25"/>
    </row>
    <row r="164" spans="2:11" ht="12.75">
      <c r="B164" s="13">
        <v>116</v>
      </c>
      <c r="C164" s="26"/>
      <c r="D164" s="27"/>
      <c r="E164" s="27"/>
      <c r="F164" s="28"/>
      <c r="G164" s="28"/>
      <c r="H164" s="28"/>
      <c r="I164" s="29"/>
      <c r="J164" s="151"/>
      <c r="K164" s="161"/>
    </row>
    <row r="165" spans="2:14" ht="12.75">
      <c r="B165" s="13">
        <v>117</v>
      </c>
      <c r="C165" s="14"/>
      <c r="D165" s="20"/>
      <c r="E165" s="127"/>
      <c r="F165" s="128"/>
      <c r="G165" s="128"/>
      <c r="H165" s="128"/>
      <c r="I165" s="130"/>
      <c r="J165" s="155"/>
      <c r="K165" s="161"/>
      <c r="L165" s="110"/>
      <c r="M165" s="19"/>
      <c r="N165" s="25"/>
    </row>
    <row r="166" spans="2:13" ht="12.75">
      <c r="B166" s="13">
        <v>118</v>
      </c>
      <c r="C166" s="14"/>
      <c r="D166" s="20"/>
      <c r="E166" s="15"/>
      <c r="F166" s="16"/>
      <c r="G166" s="16"/>
      <c r="H166" s="16"/>
      <c r="I166" s="17"/>
      <c r="J166" s="155"/>
      <c r="K166" s="161"/>
      <c r="L166" s="117"/>
      <c r="M166" s="119"/>
    </row>
    <row r="167" spans="2:15" ht="12.75">
      <c r="B167" s="13">
        <v>119</v>
      </c>
      <c r="C167" s="14"/>
      <c r="D167" s="20"/>
      <c r="E167" s="127"/>
      <c r="F167" s="128"/>
      <c r="G167" s="128"/>
      <c r="H167" s="128"/>
      <c r="I167" s="130"/>
      <c r="J167" s="155"/>
      <c r="K167" s="161"/>
      <c r="L167" s="118"/>
      <c r="M167" s="23"/>
      <c r="N167" s="24"/>
      <c r="O167" s="24"/>
    </row>
    <row r="168" spans="2:15" ht="12.75">
      <c r="B168" s="13">
        <v>120</v>
      </c>
      <c r="C168" s="38"/>
      <c r="D168" s="33"/>
      <c r="E168" s="34"/>
      <c r="F168" s="39"/>
      <c r="G168" s="39"/>
      <c r="H168" s="39"/>
      <c r="I168" s="40"/>
      <c r="J168" s="155"/>
      <c r="K168" s="161"/>
      <c r="L168" s="118"/>
      <c r="M168" s="23"/>
      <c r="N168" s="24"/>
      <c r="O168" s="24"/>
    </row>
    <row r="169" spans="2:15" ht="12.75">
      <c r="B169" s="13">
        <v>121</v>
      </c>
      <c r="C169" s="14"/>
      <c r="D169" s="20"/>
      <c r="E169" s="15"/>
      <c r="F169" s="16"/>
      <c r="G169" s="16"/>
      <c r="H169" s="16"/>
      <c r="I169" s="17"/>
      <c r="J169" s="155"/>
      <c r="K169" s="161"/>
      <c r="L169" s="118"/>
      <c r="M169" s="23"/>
      <c r="N169" s="24"/>
      <c r="O169" s="24"/>
    </row>
    <row r="170" spans="2:15" ht="12.75">
      <c r="B170" s="13">
        <v>122</v>
      </c>
      <c r="C170" s="14"/>
      <c r="D170" s="15"/>
      <c r="E170" s="15"/>
      <c r="F170" s="16"/>
      <c r="G170" s="16"/>
      <c r="H170" s="16"/>
      <c r="I170" s="17"/>
      <c r="J170" s="151"/>
      <c r="K170" s="161"/>
      <c r="L170" s="117"/>
      <c r="N170" s="97"/>
      <c r="O170" s="25"/>
    </row>
    <row r="171" spans="2:15" ht="12.75">
      <c r="B171" s="13">
        <v>123</v>
      </c>
      <c r="C171" s="38"/>
      <c r="D171" s="33"/>
      <c r="E171" s="34"/>
      <c r="F171" s="39"/>
      <c r="G171" s="39"/>
      <c r="H171" s="39"/>
      <c r="I171" s="40"/>
      <c r="J171" s="155"/>
      <c r="K171" s="161"/>
      <c r="L171" s="118"/>
      <c r="M171" s="116"/>
      <c r="N171" s="172"/>
      <c r="O171" s="24"/>
    </row>
    <row r="172" spans="2:15" ht="12.75">
      <c r="B172" s="13">
        <v>124</v>
      </c>
      <c r="C172" s="14"/>
      <c r="D172" s="20"/>
      <c r="E172" s="15"/>
      <c r="F172" s="16"/>
      <c r="G172" s="16"/>
      <c r="H172" s="16"/>
      <c r="I172" s="17"/>
      <c r="J172" s="155"/>
      <c r="K172" s="167"/>
      <c r="L172" s="22"/>
      <c r="M172" s="23"/>
      <c r="N172" s="172"/>
      <c r="O172" s="24"/>
    </row>
    <row r="173" spans="2:14" ht="12.75">
      <c r="B173" s="13">
        <v>125</v>
      </c>
      <c r="C173" s="14"/>
      <c r="D173" s="50"/>
      <c r="E173" s="15"/>
      <c r="F173" s="16"/>
      <c r="G173" s="16"/>
      <c r="H173" s="16"/>
      <c r="I173" s="17"/>
      <c r="J173" s="151"/>
      <c r="K173" s="167"/>
      <c r="L173" s="15"/>
      <c r="M173" s="19"/>
      <c r="N173" s="97"/>
    </row>
    <row r="174" spans="1:14" ht="12.75">
      <c r="A174" s="12">
        <v>1</v>
      </c>
      <c r="B174" s="13">
        <v>126</v>
      </c>
      <c r="C174" s="38"/>
      <c r="D174" s="34"/>
      <c r="E174" s="34"/>
      <c r="F174" s="39"/>
      <c r="G174" s="39"/>
      <c r="H174" s="39"/>
      <c r="I174" s="40"/>
      <c r="J174" s="151"/>
      <c r="K174" s="167"/>
      <c r="L174" s="22"/>
      <c r="M174" s="19"/>
      <c r="N174" s="173"/>
    </row>
    <row r="175" spans="1:15" s="25" customFormat="1" ht="12.75">
      <c r="A175" s="25">
        <v>1</v>
      </c>
      <c r="B175" s="13">
        <v>127</v>
      </c>
      <c r="C175" s="26"/>
      <c r="D175" s="27"/>
      <c r="E175" s="27"/>
      <c r="F175" s="28"/>
      <c r="G175" s="28"/>
      <c r="H175" s="28"/>
      <c r="I175" s="29"/>
      <c r="J175" s="151"/>
      <c r="K175" s="167"/>
      <c r="L175" s="22"/>
      <c r="M175" s="19"/>
      <c r="N175" s="125"/>
      <c r="O175" s="12"/>
    </row>
    <row r="176" spans="1:14" ht="12.75">
      <c r="A176" s="12">
        <v>1</v>
      </c>
      <c r="B176" s="13">
        <v>128</v>
      </c>
      <c r="C176" s="14"/>
      <c r="D176" s="15"/>
      <c r="E176" s="15"/>
      <c r="F176" s="16"/>
      <c r="G176" s="16"/>
      <c r="H176" s="16"/>
      <c r="I176" s="17"/>
      <c r="J176" s="151"/>
      <c r="K176" s="167"/>
      <c r="L176" s="15"/>
      <c r="M176" s="19"/>
      <c r="N176" s="97"/>
    </row>
    <row r="177" spans="1:14" ht="12.75">
      <c r="A177" s="12">
        <v>1</v>
      </c>
      <c r="B177" s="13">
        <v>129</v>
      </c>
      <c r="C177" s="26"/>
      <c r="D177" s="27"/>
      <c r="E177" s="27"/>
      <c r="F177" s="28"/>
      <c r="G177" s="28"/>
      <c r="H177" s="28"/>
      <c r="I177" s="29"/>
      <c r="J177" s="151"/>
      <c r="K177" s="161"/>
      <c r="L177" s="118"/>
      <c r="M177" s="19"/>
      <c r="N177" s="97"/>
    </row>
    <row r="178" spans="1:15" s="25" customFormat="1" ht="12.75">
      <c r="A178" s="25">
        <v>1</v>
      </c>
      <c r="B178" s="13">
        <v>130</v>
      </c>
      <c r="C178" s="14"/>
      <c r="D178" s="15"/>
      <c r="E178" s="15"/>
      <c r="F178" s="16"/>
      <c r="G178" s="16"/>
      <c r="H178" s="16"/>
      <c r="I178" s="17"/>
      <c r="J178" s="151"/>
      <c r="K178" s="161"/>
      <c r="L178" s="120"/>
      <c r="M178" s="19"/>
      <c r="N178" s="97"/>
      <c r="O178" s="12"/>
    </row>
    <row r="179" spans="1:15" s="25" customFormat="1" ht="12.75">
      <c r="A179" s="25">
        <v>1</v>
      </c>
      <c r="B179" s="13">
        <v>131</v>
      </c>
      <c r="C179" s="38"/>
      <c r="D179" s="34"/>
      <c r="E179" s="34"/>
      <c r="F179" s="39"/>
      <c r="G179" s="39"/>
      <c r="H179" s="39"/>
      <c r="I179" s="40"/>
      <c r="J179" s="151"/>
      <c r="K179" s="161"/>
      <c r="L179" s="120"/>
      <c r="M179" s="19"/>
      <c r="N179" s="12"/>
      <c r="O179" s="12"/>
    </row>
    <row r="180" spans="1:13" ht="12.75">
      <c r="A180" s="24">
        <v>1</v>
      </c>
      <c r="B180" s="13">
        <v>132</v>
      </c>
      <c r="C180" s="14"/>
      <c r="D180" s="15"/>
      <c r="E180" s="15"/>
      <c r="F180" s="16"/>
      <c r="G180" s="16"/>
      <c r="H180" s="16"/>
      <c r="I180" s="17"/>
      <c r="J180" s="151"/>
      <c r="K180" s="161"/>
      <c r="L180" s="120"/>
      <c r="M180" s="19"/>
    </row>
    <row r="181" spans="1:15" ht="12.75">
      <c r="A181" s="24">
        <v>1</v>
      </c>
      <c r="B181" s="13">
        <v>133</v>
      </c>
      <c r="C181" s="38"/>
      <c r="D181" s="34"/>
      <c r="E181" s="34"/>
      <c r="F181" s="39"/>
      <c r="G181" s="39"/>
      <c r="H181" s="39"/>
      <c r="I181" s="40"/>
      <c r="J181" s="151"/>
      <c r="K181" s="161"/>
      <c r="L181" s="182"/>
      <c r="M181" s="171"/>
      <c r="N181" s="25"/>
      <c r="O181" s="25"/>
    </row>
    <row r="182" spans="1:13" ht="12.75">
      <c r="A182" s="12">
        <v>1</v>
      </c>
      <c r="B182" s="13">
        <v>134</v>
      </c>
      <c r="C182" s="14"/>
      <c r="D182" s="20"/>
      <c r="E182" s="15"/>
      <c r="F182" s="16"/>
      <c r="G182" s="16"/>
      <c r="H182" s="16"/>
      <c r="I182" s="17"/>
      <c r="J182" s="155"/>
      <c r="K182" s="161"/>
      <c r="L182" s="118"/>
      <c r="M182" s="23"/>
    </row>
    <row r="183" spans="1:13" ht="12.75">
      <c r="A183" s="12">
        <v>1</v>
      </c>
      <c r="B183" s="13">
        <v>135</v>
      </c>
      <c r="C183" s="14"/>
      <c r="D183" s="20"/>
      <c r="E183" s="15"/>
      <c r="F183" s="16"/>
      <c r="G183" s="16"/>
      <c r="H183" s="16"/>
      <c r="I183" s="17"/>
      <c r="J183" s="155"/>
      <c r="K183" s="161"/>
      <c r="L183" s="118"/>
      <c r="M183" s="23"/>
    </row>
    <row r="184" spans="1:13" ht="12.75">
      <c r="A184" s="12">
        <v>1</v>
      </c>
      <c r="B184" s="13">
        <v>136</v>
      </c>
      <c r="C184" s="31"/>
      <c r="D184" s="15"/>
      <c r="E184" s="15"/>
      <c r="F184" s="15"/>
      <c r="G184" s="15"/>
      <c r="H184" s="15"/>
      <c r="I184" s="21"/>
      <c r="J184" s="151"/>
      <c r="K184" s="161"/>
      <c r="L184" s="118"/>
      <c r="M184" s="19"/>
    </row>
    <row r="185" spans="1:13" ht="12.75">
      <c r="A185" s="12">
        <v>1</v>
      </c>
      <c r="B185" s="13">
        <v>137</v>
      </c>
      <c r="C185" s="38"/>
      <c r="D185" s="34"/>
      <c r="E185" s="34"/>
      <c r="F185" s="39"/>
      <c r="G185" s="39"/>
      <c r="H185" s="39"/>
      <c r="I185" s="40"/>
      <c r="J185" s="151"/>
      <c r="K185" s="161"/>
      <c r="L185" s="118"/>
      <c r="M185" s="19"/>
    </row>
    <row r="186" spans="1:13" ht="12.75">
      <c r="A186" s="12">
        <v>1</v>
      </c>
      <c r="B186" s="13">
        <v>138</v>
      </c>
      <c r="C186" s="14"/>
      <c r="D186" s="15"/>
      <c r="E186" s="15"/>
      <c r="F186" s="16"/>
      <c r="G186" s="16"/>
      <c r="H186" s="16"/>
      <c r="I186" s="17"/>
      <c r="J186" s="151"/>
      <c r="K186" s="161"/>
      <c r="L186" s="118"/>
      <c r="M186" s="19"/>
    </row>
    <row r="187" spans="1:13" ht="12.75">
      <c r="A187" s="12">
        <v>1</v>
      </c>
      <c r="B187" s="13">
        <v>139</v>
      </c>
      <c r="C187" s="14"/>
      <c r="D187" s="15"/>
      <c r="E187" s="15"/>
      <c r="F187" s="16"/>
      <c r="G187" s="16"/>
      <c r="H187" s="16"/>
      <c r="I187" s="17"/>
      <c r="J187" s="151"/>
      <c r="K187" s="161"/>
      <c r="L187" s="118"/>
      <c r="M187" s="19"/>
    </row>
    <row r="188" spans="1:13" ht="12.75">
      <c r="A188" s="12">
        <v>1</v>
      </c>
      <c r="B188" s="13">
        <v>140</v>
      </c>
      <c r="C188" s="14"/>
      <c r="D188" s="15"/>
      <c r="E188" s="127"/>
      <c r="F188" s="128"/>
      <c r="G188" s="128"/>
      <c r="H188" s="128"/>
      <c r="I188" s="130"/>
      <c r="J188" s="151"/>
      <c r="K188" s="161"/>
      <c r="L188" s="110"/>
      <c r="M188" s="23"/>
    </row>
    <row r="189" spans="1:13" ht="12.75">
      <c r="A189" s="12">
        <v>1</v>
      </c>
      <c r="B189" s="13">
        <v>141</v>
      </c>
      <c r="C189" s="38"/>
      <c r="D189" s="34"/>
      <c r="E189" s="34"/>
      <c r="F189" s="39"/>
      <c r="G189" s="39"/>
      <c r="H189" s="39"/>
      <c r="I189" s="40"/>
      <c r="J189" s="151"/>
      <c r="K189" s="161"/>
      <c r="L189" s="110"/>
      <c r="M189" s="19"/>
    </row>
    <row r="190" spans="1:13" ht="12.75">
      <c r="A190" s="12">
        <v>1</v>
      </c>
      <c r="B190" s="13">
        <v>142</v>
      </c>
      <c r="C190" s="14"/>
      <c r="D190" s="15"/>
      <c r="E190" s="15"/>
      <c r="F190" s="16"/>
      <c r="G190" s="16"/>
      <c r="H190" s="16"/>
      <c r="I190" s="17"/>
      <c r="J190" s="151"/>
      <c r="K190" s="161"/>
      <c r="L190" s="169"/>
      <c r="M190" s="119"/>
    </row>
    <row r="191" spans="1:14" ht="12.75">
      <c r="A191" s="12">
        <v>1</v>
      </c>
      <c r="B191" s="13">
        <v>143</v>
      </c>
      <c r="C191" s="14"/>
      <c r="D191" s="15"/>
      <c r="E191" s="15"/>
      <c r="F191" s="16"/>
      <c r="G191" s="16"/>
      <c r="H191" s="16"/>
      <c r="I191" s="17"/>
      <c r="J191" s="151"/>
      <c r="K191" s="167"/>
      <c r="L191" s="170"/>
      <c r="M191" s="171"/>
      <c r="N191" s="97"/>
    </row>
    <row r="192" spans="1:14" ht="12.75">
      <c r="A192" s="12">
        <v>1</v>
      </c>
      <c r="B192" s="13">
        <v>144</v>
      </c>
      <c r="C192" s="38"/>
      <c r="D192" s="34"/>
      <c r="E192" s="34"/>
      <c r="F192" s="39"/>
      <c r="G192" s="39"/>
      <c r="H192" s="39"/>
      <c r="I192" s="40"/>
      <c r="J192" s="151"/>
      <c r="K192" s="167"/>
      <c r="L192" s="170"/>
      <c r="M192" s="171"/>
      <c r="N192" s="97"/>
    </row>
    <row r="193" spans="1:14" ht="12.75">
      <c r="A193" s="12">
        <v>1</v>
      </c>
      <c r="B193" s="13">
        <v>145</v>
      </c>
      <c r="C193" s="14"/>
      <c r="D193" s="15"/>
      <c r="E193" s="15"/>
      <c r="F193" s="16"/>
      <c r="G193" s="16"/>
      <c r="H193" s="16"/>
      <c r="I193" s="17"/>
      <c r="J193" s="151"/>
      <c r="K193" s="167"/>
      <c r="L193" s="170"/>
      <c r="M193" s="171"/>
      <c r="N193" s="97"/>
    </row>
    <row r="194" spans="1:14" ht="12.75">
      <c r="A194" s="12">
        <v>1</v>
      </c>
      <c r="B194" s="13">
        <v>146</v>
      </c>
      <c r="C194" s="38"/>
      <c r="D194" s="34"/>
      <c r="E194" s="34"/>
      <c r="F194" s="39"/>
      <c r="G194" s="39"/>
      <c r="H194" s="39"/>
      <c r="I194" s="40"/>
      <c r="J194" s="151"/>
      <c r="K194" s="167"/>
      <c r="L194" s="170"/>
      <c r="M194" s="171"/>
      <c r="N194" s="97"/>
    </row>
    <row r="195" spans="1:14" ht="12.75">
      <c r="A195" s="12">
        <v>1</v>
      </c>
      <c r="B195" s="13">
        <v>147</v>
      </c>
      <c r="C195" s="38"/>
      <c r="D195" s="34"/>
      <c r="E195" s="34"/>
      <c r="F195" s="39"/>
      <c r="G195" s="39"/>
      <c r="H195" s="39"/>
      <c r="I195" s="40"/>
      <c r="J195" s="151"/>
      <c r="K195" s="167"/>
      <c r="L195" s="170"/>
      <c r="M195" s="171"/>
      <c r="N195" s="97"/>
    </row>
    <row r="196" spans="1:14" ht="12.75">
      <c r="A196" s="12">
        <v>1</v>
      </c>
      <c r="B196" s="13">
        <v>148</v>
      </c>
      <c r="C196" s="38"/>
      <c r="D196" s="34"/>
      <c r="E196" s="34"/>
      <c r="F196" s="39"/>
      <c r="G196" s="39"/>
      <c r="H196" s="39"/>
      <c r="I196" s="40"/>
      <c r="J196" s="151"/>
      <c r="K196" s="167"/>
      <c r="L196" s="170"/>
      <c r="M196" s="171"/>
      <c r="N196" s="97"/>
    </row>
    <row r="197" spans="2:14" ht="12.75">
      <c r="B197" s="13">
        <v>149</v>
      </c>
      <c r="C197" s="26"/>
      <c r="D197" s="27"/>
      <c r="E197" s="27"/>
      <c r="F197" s="28"/>
      <c r="G197" s="28"/>
      <c r="H197" s="28"/>
      <c r="I197" s="29"/>
      <c r="J197" s="151"/>
      <c r="K197" s="167"/>
      <c r="L197" s="170"/>
      <c r="M197" s="171"/>
      <c r="N197" s="97"/>
    </row>
    <row r="198" spans="1:15" ht="12.75">
      <c r="A198" s="12">
        <v>1</v>
      </c>
      <c r="B198" s="13">
        <v>150</v>
      </c>
      <c r="C198" s="14"/>
      <c r="D198" s="15"/>
      <c r="E198" s="15"/>
      <c r="F198" s="15"/>
      <c r="G198" s="15"/>
      <c r="H198" s="15"/>
      <c r="I198" s="21"/>
      <c r="J198" s="153"/>
      <c r="K198" s="168"/>
      <c r="L198" s="170"/>
      <c r="M198" s="171"/>
      <c r="N198" s="97"/>
      <c r="O198" s="25"/>
    </row>
    <row r="199" spans="1:14" ht="12.75">
      <c r="A199" s="24">
        <v>1</v>
      </c>
      <c r="B199" s="13">
        <v>151</v>
      </c>
      <c r="C199" s="12"/>
      <c r="D199" s="12"/>
      <c r="E199" s="12"/>
      <c r="F199" s="12"/>
      <c r="G199" s="12"/>
      <c r="H199" s="12"/>
      <c r="I199" s="97"/>
      <c r="J199" s="97"/>
      <c r="K199" s="97"/>
      <c r="L199" s="97"/>
      <c r="M199" s="97"/>
      <c r="N199" s="97"/>
    </row>
    <row r="200" spans="1:15" ht="12.75">
      <c r="A200" s="25">
        <v>1</v>
      </c>
      <c r="B200" s="13">
        <v>152</v>
      </c>
      <c r="C200" s="12"/>
      <c r="D200" s="12"/>
      <c r="E200" s="12"/>
      <c r="F200" s="12"/>
      <c r="G200" s="12"/>
      <c r="H200" s="12"/>
      <c r="I200" s="97"/>
      <c r="J200" s="97"/>
      <c r="K200" s="97"/>
      <c r="L200" s="97"/>
      <c r="M200" s="97"/>
      <c r="N200" s="97"/>
      <c r="O200" s="97"/>
    </row>
    <row r="201" spans="1:15" ht="12.75">
      <c r="A201" s="12">
        <v>1</v>
      </c>
      <c r="B201" s="13">
        <v>153</v>
      </c>
      <c r="C201" s="12"/>
      <c r="D201" s="12"/>
      <c r="E201" s="12"/>
      <c r="F201" s="12"/>
      <c r="G201" s="12"/>
      <c r="H201" s="12"/>
      <c r="I201" s="97"/>
      <c r="J201" s="97"/>
      <c r="K201" s="97"/>
      <c r="L201" s="97"/>
      <c r="M201" s="97"/>
      <c r="N201" s="97"/>
      <c r="O201" s="97"/>
    </row>
    <row r="202" spans="1:14" ht="12.75">
      <c r="A202" s="24">
        <v>1</v>
      </c>
      <c r="B202" s="13">
        <v>154</v>
      </c>
      <c r="C202" s="12"/>
      <c r="D202" s="12"/>
      <c r="E202" s="12"/>
      <c r="F202" s="12"/>
      <c r="G202" s="12"/>
      <c r="H202" s="12"/>
      <c r="I202" s="97"/>
      <c r="J202" s="97"/>
      <c r="K202" s="97"/>
      <c r="L202" s="97"/>
      <c r="M202" s="97"/>
      <c r="N202" s="97"/>
    </row>
    <row r="203" spans="1:13" ht="12.75">
      <c r="A203" s="12">
        <v>1</v>
      </c>
      <c r="B203" s="13">
        <v>155</v>
      </c>
      <c r="C203" s="14"/>
      <c r="D203" s="15"/>
      <c r="E203" s="15"/>
      <c r="F203" s="16"/>
      <c r="G203" s="16"/>
      <c r="H203" s="16"/>
      <c r="I203" s="165"/>
      <c r="J203" s="155">
        <f aca="true" t="shared" si="10" ref="J203:J234">SUM(D203:I203)</f>
        <v>0</v>
      </c>
      <c r="K203" s="166" t="e">
        <f aca="true" t="shared" si="11" ref="K203:K234">AVERAGE(D203:I203)</f>
        <v>#DIV/0!</v>
      </c>
      <c r="L203" s="158"/>
      <c r="M203" s="80"/>
    </row>
    <row r="204" spans="1:13" ht="12.75">
      <c r="A204" s="12">
        <v>1</v>
      </c>
      <c r="B204" s="13">
        <v>156</v>
      </c>
      <c r="C204" s="31"/>
      <c r="D204" s="20"/>
      <c r="E204" s="15"/>
      <c r="F204" s="15"/>
      <c r="G204" s="15"/>
      <c r="H204" s="15"/>
      <c r="I204" s="21"/>
      <c r="J204" s="155">
        <f t="shared" si="10"/>
        <v>0</v>
      </c>
      <c r="K204" s="159" t="e">
        <f t="shared" si="11"/>
        <v>#DIV/0!</v>
      </c>
      <c r="L204" s="110"/>
      <c r="M204" s="19"/>
    </row>
    <row r="205" spans="1:13" ht="12.75">
      <c r="A205" s="12">
        <v>1</v>
      </c>
      <c r="B205" s="13">
        <v>157</v>
      </c>
      <c r="C205" s="14"/>
      <c r="D205" s="20"/>
      <c r="E205" s="15"/>
      <c r="F205" s="16"/>
      <c r="G205" s="16"/>
      <c r="H205" s="16"/>
      <c r="I205" s="17"/>
      <c r="J205" s="155">
        <f t="shared" si="10"/>
        <v>0</v>
      </c>
      <c r="K205" s="159" t="e">
        <f t="shared" si="11"/>
        <v>#DIV/0!</v>
      </c>
      <c r="L205" s="110"/>
      <c r="M205" s="23"/>
    </row>
    <row r="206" spans="1:13" ht="12.75">
      <c r="A206" s="30">
        <v>1</v>
      </c>
      <c r="B206" s="13">
        <v>158</v>
      </c>
      <c r="C206" s="14"/>
      <c r="D206" s="20"/>
      <c r="E206" s="15"/>
      <c r="F206" s="16"/>
      <c r="G206" s="16"/>
      <c r="H206" s="16"/>
      <c r="I206" s="17"/>
      <c r="J206" s="155">
        <f t="shared" si="10"/>
        <v>0</v>
      </c>
      <c r="K206" s="159" t="e">
        <f t="shared" si="11"/>
        <v>#DIV/0!</v>
      </c>
      <c r="L206" s="110"/>
      <c r="M206" s="19"/>
    </row>
    <row r="207" spans="1:13" ht="12.75">
      <c r="A207" s="12">
        <v>1</v>
      </c>
      <c r="B207" s="13">
        <v>159</v>
      </c>
      <c r="C207" s="14"/>
      <c r="D207" s="20"/>
      <c r="E207" s="15"/>
      <c r="F207" s="16"/>
      <c r="G207" s="16"/>
      <c r="H207" s="16"/>
      <c r="I207" s="17"/>
      <c r="J207" s="155">
        <f t="shared" si="10"/>
        <v>0</v>
      </c>
      <c r="K207" s="159" t="e">
        <f t="shared" si="11"/>
        <v>#DIV/0!</v>
      </c>
      <c r="L207" s="110"/>
      <c r="M207" s="19"/>
    </row>
    <row r="208" spans="1:13" ht="12.75">
      <c r="A208" s="12">
        <v>1</v>
      </c>
      <c r="B208" s="13">
        <v>160</v>
      </c>
      <c r="C208" s="14"/>
      <c r="D208" s="20"/>
      <c r="E208" s="15"/>
      <c r="F208" s="15"/>
      <c r="G208" s="15"/>
      <c r="H208" s="15"/>
      <c r="I208" s="21"/>
      <c r="J208" s="155">
        <f t="shared" si="10"/>
        <v>0</v>
      </c>
      <c r="K208" s="159" t="e">
        <f t="shared" si="11"/>
        <v>#DIV/0!</v>
      </c>
      <c r="L208" s="110"/>
      <c r="M208" s="19"/>
    </row>
    <row r="209" spans="1:13" ht="12.75">
      <c r="A209" s="12">
        <v>1</v>
      </c>
      <c r="B209" s="13">
        <v>161</v>
      </c>
      <c r="C209" s="14"/>
      <c r="D209" s="20"/>
      <c r="E209" s="15"/>
      <c r="F209" s="16"/>
      <c r="G209" s="16"/>
      <c r="H209" s="16"/>
      <c r="I209" s="17"/>
      <c r="J209" s="155">
        <f t="shared" si="10"/>
        <v>0</v>
      </c>
      <c r="K209" s="159" t="e">
        <f t="shared" si="11"/>
        <v>#DIV/0!</v>
      </c>
      <c r="L209" s="110"/>
      <c r="M209" s="19"/>
    </row>
    <row r="210" spans="1:13" ht="12.75">
      <c r="A210" s="12">
        <v>1</v>
      </c>
      <c r="B210" s="13">
        <v>162</v>
      </c>
      <c r="C210" s="14"/>
      <c r="D210" s="20"/>
      <c r="E210" s="15"/>
      <c r="F210" s="16"/>
      <c r="G210" s="16"/>
      <c r="H210" s="16"/>
      <c r="I210" s="17"/>
      <c r="J210" s="155">
        <f t="shared" si="10"/>
        <v>0</v>
      </c>
      <c r="K210" s="159" t="e">
        <f t="shared" si="11"/>
        <v>#DIV/0!</v>
      </c>
      <c r="L210" s="110"/>
      <c r="M210" s="19"/>
    </row>
    <row r="211" spans="1:13" ht="12.75">
      <c r="A211" s="12">
        <v>1</v>
      </c>
      <c r="B211" s="13">
        <v>163</v>
      </c>
      <c r="C211" s="14"/>
      <c r="D211" s="20"/>
      <c r="E211" s="15"/>
      <c r="F211" s="16"/>
      <c r="G211" s="16"/>
      <c r="H211" s="16"/>
      <c r="I211" s="17"/>
      <c r="J211" s="155">
        <f t="shared" si="10"/>
        <v>0</v>
      </c>
      <c r="K211" s="159" t="e">
        <f t="shared" si="11"/>
        <v>#DIV/0!</v>
      </c>
      <c r="L211" s="110"/>
      <c r="M211" s="23"/>
    </row>
    <row r="212" spans="1:13" ht="12.75">
      <c r="A212" s="12">
        <v>1</v>
      </c>
      <c r="B212" s="13">
        <v>164</v>
      </c>
      <c r="C212" s="14"/>
      <c r="D212" s="20"/>
      <c r="E212" s="15"/>
      <c r="F212" s="16"/>
      <c r="G212" s="16"/>
      <c r="H212" s="16"/>
      <c r="I212" s="17"/>
      <c r="J212" s="155">
        <f t="shared" si="10"/>
        <v>0</v>
      </c>
      <c r="K212" s="159" t="e">
        <f t="shared" si="11"/>
        <v>#DIV/0!</v>
      </c>
      <c r="L212" s="110"/>
      <c r="M212" s="19"/>
    </row>
    <row r="213" spans="1:13" ht="12.75">
      <c r="A213" s="12">
        <v>1</v>
      </c>
      <c r="B213" s="13">
        <v>165</v>
      </c>
      <c r="C213" s="14"/>
      <c r="D213" s="20"/>
      <c r="E213" s="15"/>
      <c r="F213" s="15"/>
      <c r="G213" s="15"/>
      <c r="H213" s="15"/>
      <c r="I213" s="21"/>
      <c r="J213" s="155">
        <f t="shared" si="10"/>
        <v>0</v>
      </c>
      <c r="K213" s="159" t="e">
        <f t="shared" si="11"/>
        <v>#DIV/0!</v>
      </c>
      <c r="L213" s="110"/>
      <c r="M213" s="19"/>
    </row>
    <row r="214" spans="1:13" ht="12.75">
      <c r="A214" s="12">
        <v>1</v>
      </c>
      <c r="B214" s="13">
        <v>166</v>
      </c>
      <c r="C214" s="14"/>
      <c r="D214" s="20"/>
      <c r="E214" s="15"/>
      <c r="F214" s="16"/>
      <c r="G214" s="16"/>
      <c r="H214" s="16"/>
      <c r="I214" s="17"/>
      <c r="J214" s="155">
        <f t="shared" si="10"/>
        <v>0</v>
      </c>
      <c r="K214" s="159" t="e">
        <f t="shared" si="11"/>
        <v>#DIV/0!</v>
      </c>
      <c r="L214" s="110"/>
      <c r="M214" s="19"/>
    </row>
    <row r="215" spans="1:13" ht="12.75">
      <c r="A215" s="12">
        <v>1</v>
      </c>
      <c r="B215" s="13">
        <v>167</v>
      </c>
      <c r="C215" s="14"/>
      <c r="D215" s="20"/>
      <c r="E215" s="15"/>
      <c r="F215" s="16"/>
      <c r="G215" s="16"/>
      <c r="H215" s="16"/>
      <c r="I215" s="17"/>
      <c r="J215" s="155">
        <f t="shared" si="10"/>
        <v>0</v>
      </c>
      <c r="K215" s="159" t="e">
        <f t="shared" si="11"/>
        <v>#DIV/0!</v>
      </c>
      <c r="L215" s="110"/>
      <c r="M215" s="19"/>
    </row>
    <row r="216" spans="1:13" ht="12.75">
      <c r="A216" s="12">
        <v>1</v>
      </c>
      <c r="B216" s="13">
        <v>168</v>
      </c>
      <c r="C216" s="14"/>
      <c r="D216" s="20"/>
      <c r="E216" s="15"/>
      <c r="F216" s="15"/>
      <c r="G216" s="15"/>
      <c r="H216" s="15"/>
      <c r="I216" s="21"/>
      <c r="J216" s="155">
        <f t="shared" si="10"/>
        <v>0</v>
      </c>
      <c r="K216" s="159" t="e">
        <f t="shared" si="11"/>
        <v>#DIV/0!</v>
      </c>
      <c r="L216" s="110"/>
      <c r="M216" s="19"/>
    </row>
    <row r="217" spans="1:13" ht="12.75">
      <c r="A217" s="12">
        <v>1</v>
      </c>
      <c r="B217" s="13">
        <v>169</v>
      </c>
      <c r="C217" s="14"/>
      <c r="D217" s="20"/>
      <c r="E217" s="15"/>
      <c r="F217" s="15"/>
      <c r="G217" s="15"/>
      <c r="H217" s="15"/>
      <c r="I217" s="21"/>
      <c r="J217" s="155">
        <f t="shared" si="10"/>
        <v>0</v>
      </c>
      <c r="K217" s="159" t="e">
        <f t="shared" si="11"/>
        <v>#DIV/0!</v>
      </c>
      <c r="L217" s="110"/>
      <c r="M217" s="19"/>
    </row>
    <row r="218" spans="1:13" ht="12.75">
      <c r="A218" s="12">
        <v>1</v>
      </c>
      <c r="B218" s="13">
        <v>170</v>
      </c>
      <c r="C218" s="14"/>
      <c r="D218" s="20"/>
      <c r="E218" s="15"/>
      <c r="F218" s="15"/>
      <c r="G218" s="15"/>
      <c r="H218" s="15"/>
      <c r="I218" s="21"/>
      <c r="J218" s="155">
        <f t="shared" si="10"/>
        <v>0</v>
      </c>
      <c r="K218" s="159" t="e">
        <f t="shared" si="11"/>
        <v>#DIV/0!</v>
      </c>
      <c r="L218" s="110"/>
      <c r="M218" s="19"/>
    </row>
    <row r="219" spans="1:13" ht="12.75">
      <c r="A219" s="12">
        <v>1</v>
      </c>
      <c r="B219" s="13">
        <v>171</v>
      </c>
      <c r="C219" s="14"/>
      <c r="D219" s="20"/>
      <c r="E219" s="15"/>
      <c r="F219" s="15"/>
      <c r="G219" s="15"/>
      <c r="H219" s="15"/>
      <c r="I219" s="21"/>
      <c r="J219" s="155">
        <f t="shared" si="10"/>
        <v>0</v>
      </c>
      <c r="K219" s="159" t="e">
        <f t="shared" si="11"/>
        <v>#DIV/0!</v>
      </c>
      <c r="L219" s="110"/>
      <c r="M219" s="19"/>
    </row>
    <row r="220" spans="1:13" ht="12.75">
      <c r="A220" s="12">
        <v>1</v>
      </c>
      <c r="B220" s="13">
        <v>172</v>
      </c>
      <c r="C220" s="14"/>
      <c r="D220" s="20"/>
      <c r="E220" s="15"/>
      <c r="F220" s="15"/>
      <c r="G220" s="15"/>
      <c r="H220" s="15"/>
      <c r="I220" s="21"/>
      <c r="J220" s="155">
        <f t="shared" si="10"/>
        <v>0</v>
      </c>
      <c r="K220" s="159" t="e">
        <f t="shared" si="11"/>
        <v>#DIV/0!</v>
      </c>
      <c r="L220" s="110"/>
      <c r="M220" s="19"/>
    </row>
    <row r="221" spans="1:13" ht="12.75">
      <c r="A221" s="24">
        <v>1</v>
      </c>
      <c r="B221" s="13">
        <v>173</v>
      </c>
      <c r="C221" s="14"/>
      <c r="D221" s="57"/>
      <c r="E221" s="15"/>
      <c r="F221" s="15"/>
      <c r="G221" s="15"/>
      <c r="H221" s="15"/>
      <c r="I221" s="21"/>
      <c r="J221" s="155">
        <f t="shared" si="10"/>
        <v>0</v>
      </c>
      <c r="K221" s="159" t="e">
        <f t="shared" si="11"/>
        <v>#DIV/0!</v>
      </c>
      <c r="L221" s="110"/>
      <c r="M221" s="19"/>
    </row>
    <row r="222" spans="1:13" ht="12.75">
      <c r="A222" s="24">
        <v>1</v>
      </c>
      <c r="B222" s="13">
        <v>174</v>
      </c>
      <c r="C222" s="31"/>
      <c r="D222" s="20"/>
      <c r="E222" s="15"/>
      <c r="F222" s="15"/>
      <c r="G222" s="15"/>
      <c r="H222" s="15"/>
      <c r="I222" s="21"/>
      <c r="J222" s="155">
        <f t="shared" si="10"/>
        <v>0</v>
      </c>
      <c r="K222" s="159" t="e">
        <f t="shared" si="11"/>
        <v>#DIV/0!</v>
      </c>
      <c r="L222" s="110"/>
      <c r="M222" s="19"/>
    </row>
    <row r="223" spans="1:13" ht="12.75">
      <c r="A223" s="12">
        <v>1</v>
      </c>
      <c r="B223" s="13">
        <v>175</v>
      </c>
      <c r="C223" s="14"/>
      <c r="D223" s="20"/>
      <c r="E223" s="15"/>
      <c r="F223" s="16"/>
      <c r="G223" s="16"/>
      <c r="H223" s="16"/>
      <c r="I223" s="17"/>
      <c r="J223" s="155">
        <f t="shared" si="10"/>
        <v>0</v>
      </c>
      <c r="K223" s="159" t="e">
        <f t="shared" si="11"/>
        <v>#DIV/0!</v>
      </c>
      <c r="L223" s="110"/>
      <c r="M223" s="19"/>
    </row>
    <row r="224" spans="1:13" ht="12.75">
      <c r="A224" s="12">
        <v>1</v>
      </c>
      <c r="B224" s="13">
        <v>176</v>
      </c>
      <c r="C224" s="14"/>
      <c r="D224" s="20"/>
      <c r="E224" s="15"/>
      <c r="F224" s="16"/>
      <c r="G224" s="16"/>
      <c r="H224" s="16"/>
      <c r="I224" s="17"/>
      <c r="J224" s="155">
        <f t="shared" si="10"/>
        <v>0</v>
      </c>
      <c r="K224" s="159" t="e">
        <f t="shared" si="11"/>
        <v>#DIV/0!</v>
      </c>
      <c r="L224" s="110"/>
      <c r="M224" s="19"/>
    </row>
    <row r="225" spans="1:13" ht="12.75">
      <c r="A225" s="12">
        <v>1</v>
      </c>
      <c r="B225" s="13">
        <v>177</v>
      </c>
      <c r="C225" s="31"/>
      <c r="D225" s="20"/>
      <c r="E225" s="15"/>
      <c r="F225" s="15"/>
      <c r="G225" s="15"/>
      <c r="H225" s="15"/>
      <c r="I225" s="21"/>
      <c r="J225" s="155">
        <f t="shared" si="10"/>
        <v>0</v>
      </c>
      <c r="K225" s="159" t="e">
        <f t="shared" si="11"/>
        <v>#DIV/0!</v>
      </c>
      <c r="L225" s="110"/>
      <c r="M225" s="19"/>
    </row>
    <row r="226" spans="1:13" ht="12.75">
      <c r="A226" s="12">
        <v>1</v>
      </c>
      <c r="B226" s="13">
        <v>178</v>
      </c>
      <c r="C226" s="14"/>
      <c r="D226" s="20"/>
      <c r="E226" s="15"/>
      <c r="F226" s="16"/>
      <c r="G226" s="16"/>
      <c r="H226" s="16"/>
      <c r="I226" s="17"/>
      <c r="J226" s="155">
        <f t="shared" si="10"/>
        <v>0</v>
      </c>
      <c r="K226" s="159" t="e">
        <f t="shared" si="11"/>
        <v>#DIV/0!</v>
      </c>
      <c r="L226" s="110"/>
      <c r="M226" s="19"/>
    </row>
    <row r="227" spans="1:13" ht="12.75">
      <c r="A227" s="12">
        <v>1</v>
      </c>
      <c r="B227" s="13">
        <v>179</v>
      </c>
      <c r="C227" s="14"/>
      <c r="D227" s="20"/>
      <c r="E227" s="15"/>
      <c r="F227" s="16"/>
      <c r="G227" s="16"/>
      <c r="H227" s="16"/>
      <c r="I227" s="17"/>
      <c r="J227" s="155">
        <f t="shared" si="10"/>
        <v>0</v>
      </c>
      <c r="K227" s="159" t="e">
        <f t="shared" si="11"/>
        <v>#DIV/0!</v>
      </c>
      <c r="L227" s="110"/>
      <c r="M227" s="23"/>
    </row>
    <row r="228" spans="1:13" ht="12.75">
      <c r="A228" s="12">
        <v>1</v>
      </c>
      <c r="B228" s="13">
        <v>180</v>
      </c>
      <c r="C228" s="14"/>
      <c r="D228" s="20"/>
      <c r="E228" s="15"/>
      <c r="F228" s="16"/>
      <c r="G228" s="16"/>
      <c r="H228" s="16"/>
      <c r="I228" s="17"/>
      <c r="J228" s="155">
        <f t="shared" si="10"/>
        <v>0</v>
      </c>
      <c r="K228" s="159" t="e">
        <f t="shared" si="11"/>
        <v>#DIV/0!</v>
      </c>
      <c r="L228" s="110"/>
      <c r="M228" s="23"/>
    </row>
    <row r="229" spans="1:13" ht="12.75">
      <c r="A229" s="12">
        <v>1</v>
      </c>
      <c r="B229" s="13">
        <v>181</v>
      </c>
      <c r="C229" s="14"/>
      <c r="D229" s="20"/>
      <c r="E229" s="15"/>
      <c r="F229" s="16"/>
      <c r="G229" s="16"/>
      <c r="H229" s="16"/>
      <c r="I229" s="17"/>
      <c r="J229" s="155">
        <f t="shared" si="10"/>
        <v>0</v>
      </c>
      <c r="K229" s="159" t="e">
        <f t="shared" si="11"/>
        <v>#DIV/0!</v>
      </c>
      <c r="L229" s="110"/>
      <c r="M229" s="19"/>
    </row>
    <row r="230" spans="1:13" ht="12.75">
      <c r="A230" s="24">
        <v>1</v>
      </c>
      <c r="B230" s="13">
        <v>182</v>
      </c>
      <c r="C230" s="14"/>
      <c r="D230" s="20"/>
      <c r="E230" s="15"/>
      <c r="F230" s="15"/>
      <c r="G230" s="15"/>
      <c r="H230" s="15"/>
      <c r="I230" s="21"/>
      <c r="J230" s="155">
        <f t="shared" si="10"/>
        <v>0</v>
      </c>
      <c r="K230" s="159" t="e">
        <f t="shared" si="11"/>
        <v>#DIV/0!</v>
      </c>
      <c r="L230" s="110"/>
      <c r="M230" s="19"/>
    </row>
    <row r="231" spans="1:15" ht="12.75">
      <c r="A231" s="24">
        <v>1</v>
      </c>
      <c r="B231" s="13">
        <v>183</v>
      </c>
      <c r="C231" s="14"/>
      <c r="D231" s="15"/>
      <c r="E231" s="15"/>
      <c r="F231" s="15"/>
      <c r="G231" s="15"/>
      <c r="H231" s="15"/>
      <c r="I231" s="21"/>
      <c r="J231" s="155">
        <f t="shared" si="10"/>
        <v>0</v>
      </c>
      <c r="K231" s="159" t="e">
        <f t="shared" si="11"/>
        <v>#DIV/0!</v>
      </c>
      <c r="L231" s="110"/>
      <c r="M231" s="19"/>
      <c r="N231" s="97"/>
      <c r="O231" s="97"/>
    </row>
    <row r="232" spans="1:15" ht="12.75">
      <c r="A232" s="12">
        <v>1</v>
      </c>
      <c r="B232" s="13">
        <v>184</v>
      </c>
      <c r="C232" s="14"/>
      <c r="D232" s="15"/>
      <c r="E232" s="15"/>
      <c r="F232" s="15"/>
      <c r="G232" s="15"/>
      <c r="H232" s="15"/>
      <c r="I232" s="43"/>
      <c r="J232" s="155">
        <f t="shared" si="10"/>
        <v>0</v>
      </c>
      <c r="K232" s="159" t="e">
        <f t="shared" si="11"/>
        <v>#DIV/0!</v>
      </c>
      <c r="L232" s="158"/>
      <c r="M232" s="80"/>
      <c r="N232" s="97"/>
      <c r="O232" s="97"/>
    </row>
    <row r="233" spans="1:13" ht="12.75">
      <c r="A233" s="24">
        <v>1</v>
      </c>
      <c r="B233" s="13">
        <v>185</v>
      </c>
      <c r="C233" s="14"/>
      <c r="D233" s="20"/>
      <c r="E233" s="15"/>
      <c r="F233" s="15"/>
      <c r="G233" s="15"/>
      <c r="H233" s="15"/>
      <c r="I233" s="21"/>
      <c r="J233" s="155">
        <f t="shared" si="10"/>
        <v>0</v>
      </c>
      <c r="K233" s="159" t="e">
        <f t="shared" si="11"/>
        <v>#DIV/0!</v>
      </c>
      <c r="L233" s="110"/>
      <c r="M233" s="19"/>
    </row>
    <row r="234" spans="1:14" s="24" customFormat="1" ht="12.75">
      <c r="A234" s="12">
        <v>1</v>
      </c>
      <c r="B234" s="13">
        <v>186</v>
      </c>
      <c r="C234" s="14"/>
      <c r="D234" s="20"/>
      <c r="E234" s="15"/>
      <c r="F234" s="16"/>
      <c r="G234" s="16"/>
      <c r="H234" s="16"/>
      <c r="I234" s="17"/>
      <c r="J234" s="155">
        <f t="shared" si="10"/>
        <v>0</v>
      </c>
      <c r="K234" s="159" t="e">
        <f t="shared" si="11"/>
        <v>#DIV/0!</v>
      </c>
      <c r="L234" s="110"/>
      <c r="M234" s="19"/>
      <c r="N234" s="12"/>
    </row>
    <row r="235" spans="1:14" s="24" customFormat="1" ht="12.75">
      <c r="A235" s="24">
        <v>1</v>
      </c>
      <c r="B235" s="13">
        <v>187</v>
      </c>
      <c r="C235" s="14"/>
      <c r="D235" s="20"/>
      <c r="E235" s="15"/>
      <c r="F235" s="16"/>
      <c r="G235" s="16"/>
      <c r="H235" s="16"/>
      <c r="I235" s="17"/>
      <c r="J235" s="155">
        <f aca="true" t="shared" si="12" ref="J235:J255">SUM(D235:I235)</f>
        <v>0</v>
      </c>
      <c r="K235" s="159" t="e">
        <f aca="true" t="shared" si="13" ref="K235:K255">AVERAGE(D235:I235)</f>
        <v>#DIV/0!</v>
      </c>
      <c r="L235" s="110"/>
      <c r="M235" s="19"/>
      <c r="N235" s="12"/>
    </row>
    <row r="236" spans="1:14" s="24" customFormat="1" ht="12.75">
      <c r="A236" s="12">
        <v>1</v>
      </c>
      <c r="B236" s="13">
        <v>188</v>
      </c>
      <c r="C236" s="31"/>
      <c r="D236" s="20"/>
      <c r="E236" s="15"/>
      <c r="F236" s="15"/>
      <c r="G236" s="15"/>
      <c r="H236" s="15"/>
      <c r="I236" s="21"/>
      <c r="J236" s="155">
        <f t="shared" si="12"/>
        <v>0</v>
      </c>
      <c r="K236" s="159" t="e">
        <f t="shared" si="13"/>
        <v>#DIV/0!</v>
      </c>
      <c r="L236" s="110"/>
      <c r="M236" s="19"/>
      <c r="N236" s="12"/>
    </row>
    <row r="237" spans="1:14" s="24" customFormat="1" ht="12.75">
      <c r="A237" s="12">
        <v>1</v>
      </c>
      <c r="B237" s="13">
        <v>189</v>
      </c>
      <c r="C237" s="14"/>
      <c r="D237" s="20"/>
      <c r="E237" s="15"/>
      <c r="F237" s="15"/>
      <c r="G237" s="15"/>
      <c r="H237" s="15"/>
      <c r="I237" s="21"/>
      <c r="J237" s="155">
        <f t="shared" si="12"/>
        <v>0</v>
      </c>
      <c r="K237" s="159" t="e">
        <f t="shared" si="13"/>
        <v>#DIV/0!</v>
      </c>
      <c r="L237" s="110"/>
      <c r="M237" s="19"/>
      <c r="N237" s="12"/>
    </row>
    <row r="238" spans="1:14" s="24" customFormat="1" ht="12.75">
      <c r="A238" s="12">
        <v>1</v>
      </c>
      <c r="B238" s="13">
        <v>190</v>
      </c>
      <c r="C238" s="14"/>
      <c r="D238" s="20"/>
      <c r="E238" s="15"/>
      <c r="F238" s="15"/>
      <c r="G238" s="15"/>
      <c r="H238" s="15"/>
      <c r="I238" s="21"/>
      <c r="J238" s="155">
        <f t="shared" si="12"/>
        <v>0</v>
      </c>
      <c r="K238" s="159" t="e">
        <f t="shared" si="13"/>
        <v>#DIV/0!</v>
      </c>
      <c r="L238" s="110"/>
      <c r="M238" s="19"/>
      <c r="N238" s="12"/>
    </row>
    <row r="239" spans="1:14" s="24" customFormat="1" ht="12.75">
      <c r="A239" s="12">
        <v>1</v>
      </c>
      <c r="B239" s="13">
        <v>191</v>
      </c>
      <c r="C239" s="31"/>
      <c r="D239" s="20"/>
      <c r="E239" s="15"/>
      <c r="F239" s="15"/>
      <c r="G239" s="15"/>
      <c r="H239" s="15"/>
      <c r="I239" s="21"/>
      <c r="J239" s="155">
        <f t="shared" si="12"/>
        <v>0</v>
      </c>
      <c r="K239" s="159" t="e">
        <f t="shared" si="13"/>
        <v>#DIV/0!</v>
      </c>
      <c r="L239" s="110"/>
      <c r="M239" s="19"/>
      <c r="N239" s="12"/>
    </row>
    <row r="240" spans="1:14" s="24" customFormat="1" ht="12.75">
      <c r="A240" s="24">
        <v>1</v>
      </c>
      <c r="B240" s="13">
        <v>192</v>
      </c>
      <c r="C240" s="14"/>
      <c r="D240" s="20"/>
      <c r="E240" s="15"/>
      <c r="F240" s="16"/>
      <c r="G240" s="16"/>
      <c r="H240" s="16"/>
      <c r="I240" s="17"/>
      <c r="J240" s="155">
        <f t="shared" si="12"/>
        <v>0</v>
      </c>
      <c r="K240" s="159" t="e">
        <f t="shared" si="13"/>
        <v>#DIV/0!</v>
      </c>
      <c r="L240" s="110"/>
      <c r="M240" s="23"/>
      <c r="N240" s="12"/>
    </row>
    <row r="241" spans="1:14" s="24" customFormat="1" ht="12.75">
      <c r="A241" s="12">
        <v>1</v>
      </c>
      <c r="B241" s="13">
        <v>193</v>
      </c>
      <c r="C241" s="14"/>
      <c r="D241" s="20"/>
      <c r="E241" s="15"/>
      <c r="F241" s="50"/>
      <c r="G241" s="15"/>
      <c r="H241" s="15"/>
      <c r="I241" s="51"/>
      <c r="J241" s="155">
        <f t="shared" si="12"/>
        <v>0</v>
      </c>
      <c r="K241" s="159" t="e">
        <f t="shared" si="13"/>
        <v>#DIV/0!</v>
      </c>
      <c r="L241" s="110"/>
      <c r="M241" s="23"/>
      <c r="N241" s="12"/>
    </row>
    <row r="242" spans="1:14" s="24" customFormat="1" ht="12.75">
      <c r="A242" s="12">
        <v>1</v>
      </c>
      <c r="B242" s="13">
        <v>194</v>
      </c>
      <c r="C242" s="14"/>
      <c r="D242" s="20"/>
      <c r="E242" s="15"/>
      <c r="F242" s="16"/>
      <c r="G242" s="16"/>
      <c r="H242" s="16"/>
      <c r="I242" s="17"/>
      <c r="J242" s="155">
        <f t="shared" si="12"/>
        <v>0</v>
      </c>
      <c r="K242" s="159" t="e">
        <f t="shared" si="13"/>
        <v>#DIV/0!</v>
      </c>
      <c r="L242" s="110"/>
      <c r="M242" s="23"/>
      <c r="N242" s="12"/>
    </row>
    <row r="243" spans="1:14" s="24" customFormat="1" ht="12.75">
      <c r="A243" s="12">
        <v>1</v>
      </c>
      <c r="B243" s="13">
        <v>195</v>
      </c>
      <c r="C243" s="14"/>
      <c r="D243" s="20"/>
      <c r="E243" s="15"/>
      <c r="F243" s="16"/>
      <c r="G243" s="16"/>
      <c r="H243" s="16"/>
      <c r="I243" s="17"/>
      <c r="J243" s="155">
        <f t="shared" si="12"/>
        <v>0</v>
      </c>
      <c r="K243" s="159" t="e">
        <f t="shared" si="13"/>
        <v>#DIV/0!</v>
      </c>
      <c r="L243" s="110"/>
      <c r="M243" s="23"/>
      <c r="N243" s="12"/>
    </row>
    <row r="244" spans="1:14" s="24" customFormat="1" ht="12.75">
      <c r="A244" s="41">
        <v>1</v>
      </c>
      <c r="B244" s="13">
        <v>196</v>
      </c>
      <c r="C244" s="14"/>
      <c r="D244" s="20"/>
      <c r="E244" s="15"/>
      <c r="F244" s="16"/>
      <c r="G244" s="16"/>
      <c r="H244" s="16"/>
      <c r="I244" s="17"/>
      <c r="J244" s="155">
        <f t="shared" si="12"/>
        <v>0</v>
      </c>
      <c r="K244" s="159" t="e">
        <f t="shared" si="13"/>
        <v>#DIV/0!</v>
      </c>
      <c r="L244" s="110"/>
      <c r="M244" s="109"/>
      <c r="N244" s="12"/>
    </row>
    <row r="245" spans="1:14" s="24" customFormat="1" ht="12.75">
      <c r="A245" s="12">
        <v>1</v>
      </c>
      <c r="B245" s="13">
        <v>197</v>
      </c>
      <c r="C245" s="31"/>
      <c r="D245" s="20"/>
      <c r="E245" s="15"/>
      <c r="F245" s="15"/>
      <c r="G245" s="15"/>
      <c r="H245" s="15"/>
      <c r="I245" s="21"/>
      <c r="J245" s="155">
        <f t="shared" si="12"/>
        <v>0</v>
      </c>
      <c r="K245" s="159" t="e">
        <f t="shared" si="13"/>
        <v>#DIV/0!</v>
      </c>
      <c r="L245" s="110"/>
      <c r="M245" s="19"/>
      <c r="N245" s="12"/>
    </row>
    <row r="246" spans="1:13" ht="12.75">
      <c r="A246" s="12">
        <v>1</v>
      </c>
      <c r="B246" s="13">
        <v>198</v>
      </c>
      <c r="C246" s="14"/>
      <c r="D246" s="20"/>
      <c r="E246" s="15"/>
      <c r="F246" s="15"/>
      <c r="G246" s="15"/>
      <c r="H246" s="15"/>
      <c r="I246" s="21"/>
      <c r="J246" s="155">
        <f t="shared" si="12"/>
        <v>0</v>
      </c>
      <c r="K246" s="159" t="e">
        <f t="shared" si="13"/>
        <v>#DIV/0!</v>
      </c>
      <c r="L246" s="110"/>
      <c r="M246" s="19"/>
    </row>
    <row r="247" spans="1:13" ht="12.75">
      <c r="A247" s="12">
        <v>1</v>
      </c>
      <c r="B247" s="13">
        <v>199</v>
      </c>
      <c r="C247" s="14"/>
      <c r="D247" s="20"/>
      <c r="E247" s="15"/>
      <c r="F247" s="16"/>
      <c r="G247" s="16"/>
      <c r="H247" s="16"/>
      <c r="I247" s="17"/>
      <c r="J247" s="155">
        <f t="shared" si="12"/>
        <v>0</v>
      </c>
      <c r="K247" s="159" t="e">
        <f t="shared" si="13"/>
        <v>#DIV/0!</v>
      </c>
      <c r="L247" s="110"/>
      <c r="M247" s="23"/>
    </row>
    <row r="248" spans="1:13" ht="12.75">
      <c r="A248" s="12">
        <v>1</v>
      </c>
      <c r="B248" s="13">
        <v>200</v>
      </c>
      <c r="C248" s="14"/>
      <c r="D248" s="20"/>
      <c r="E248" s="15"/>
      <c r="F248" s="15"/>
      <c r="G248" s="15"/>
      <c r="H248" s="15"/>
      <c r="I248" s="21"/>
      <c r="J248" s="155">
        <f t="shared" si="12"/>
        <v>0</v>
      </c>
      <c r="K248" s="159" t="e">
        <f t="shared" si="13"/>
        <v>#DIV/0!</v>
      </c>
      <c r="L248" s="110"/>
      <c r="M248" s="19"/>
    </row>
    <row r="249" spans="1:13" ht="12.75">
      <c r="A249" s="12">
        <v>1</v>
      </c>
      <c r="B249" s="13">
        <v>201</v>
      </c>
      <c r="C249" s="14"/>
      <c r="D249" s="20"/>
      <c r="E249" s="15"/>
      <c r="F249" s="15"/>
      <c r="G249" s="15"/>
      <c r="H249" s="15"/>
      <c r="I249" s="21"/>
      <c r="J249" s="155">
        <f t="shared" si="12"/>
        <v>0</v>
      </c>
      <c r="K249" s="159" t="e">
        <f t="shared" si="13"/>
        <v>#DIV/0!</v>
      </c>
      <c r="L249" s="110"/>
      <c r="M249" s="19"/>
    </row>
    <row r="250" spans="1:13" ht="12.75">
      <c r="A250" s="12">
        <v>1</v>
      </c>
      <c r="B250" s="13">
        <v>202</v>
      </c>
      <c r="C250" s="14"/>
      <c r="D250" s="20"/>
      <c r="E250" s="15"/>
      <c r="F250" s="16"/>
      <c r="G250" s="16"/>
      <c r="H250" s="16"/>
      <c r="I250" s="17"/>
      <c r="J250" s="155">
        <f t="shared" si="12"/>
        <v>0</v>
      </c>
      <c r="K250" s="159" t="e">
        <f t="shared" si="13"/>
        <v>#DIV/0!</v>
      </c>
      <c r="L250" s="110"/>
      <c r="M250" s="19"/>
    </row>
    <row r="251" spans="1:13" ht="12.75">
      <c r="A251" s="12">
        <v>1</v>
      </c>
      <c r="B251" s="13">
        <v>203</v>
      </c>
      <c r="C251" s="14"/>
      <c r="D251" s="20"/>
      <c r="E251" s="15"/>
      <c r="F251" s="16"/>
      <c r="G251" s="16"/>
      <c r="H251" s="16"/>
      <c r="I251" s="17"/>
      <c r="J251" s="155">
        <f t="shared" si="12"/>
        <v>0</v>
      </c>
      <c r="K251" s="159" t="e">
        <f t="shared" si="13"/>
        <v>#DIV/0!</v>
      </c>
      <c r="L251" s="110"/>
      <c r="M251" s="19"/>
    </row>
    <row r="252" spans="1:13" ht="12.75">
      <c r="A252" s="12">
        <v>1</v>
      </c>
      <c r="B252" s="13">
        <v>204</v>
      </c>
      <c r="C252" s="14"/>
      <c r="D252" s="20"/>
      <c r="E252" s="15"/>
      <c r="F252" s="16"/>
      <c r="G252" s="16"/>
      <c r="H252" s="16"/>
      <c r="I252" s="17"/>
      <c r="J252" s="155">
        <f t="shared" si="12"/>
        <v>0</v>
      </c>
      <c r="K252" s="159" t="e">
        <f t="shared" si="13"/>
        <v>#DIV/0!</v>
      </c>
      <c r="L252" s="110"/>
      <c r="M252" s="19"/>
    </row>
    <row r="253" spans="1:13" ht="12.75">
      <c r="A253" s="24">
        <v>1</v>
      </c>
      <c r="B253" s="13">
        <v>205</v>
      </c>
      <c r="C253" s="14"/>
      <c r="D253" s="20"/>
      <c r="E253" s="15"/>
      <c r="F253" s="16"/>
      <c r="G253" s="16"/>
      <c r="H253" s="16"/>
      <c r="I253" s="17"/>
      <c r="J253" s="155">
        <f t="shared" si="12"/>
        <v>0</v>
      </c>
      <c r="K253" s="159" t="e">
        <f t="shared" si="13"/>
        <v>#DIV/0!</v>
      </c>
      <c r="L253" s="110"/>
      <c r="M253" s="23"/>
    </row>
    <row r="254" spans="1:13" ht="12.75">
      <c r="A254" s="12">
        <v>1</v>
      </c>
      <c r="B254" s="13">
        <v>206</v>
      </c>
      <c r="C254" s="14"/>
      <c r="D254" s="20"/>
      <c r="E254" s="15"/>
      <c r="F254" s="16"/>
      <c r="G254" s="16"/>
      <c r="H254" s="16"/>
      <c r="I254" s="17"/>
      <c r="J254" s="155">
        <f t="shared" si="12"/>
        <v>0</v>
      </c>
      <c r="K254" s="159" t="e">
        <f t="shared" si="13"/>
        <v>#DIV/0!</v>
      </c>
      <c r="L254" s="110"/>
      <c r="M254" s="23"/>
    </row>
    <row r="255" spans="1:13" ht="12.75">
      <c r="A255" s="24">
        <v>1</v>
      </c>
      <c r="B255" s="13">
        <v>207</v>
      </c>
      <c r="C255" s="14"/>
      <c r="D255" s="20"/>
      <c r="E255" s="15"/>
      <c r="F255" s="15"/>
      <c r="G255" s="15"/>
      <c r="H255" s="15"/>
      <c r="I255" s="21"/>
      <c r="J255" s="155">
        <f t="shared" si="12"/>
        <v>0</v>
      </c>
      <c r="K255" s="159" t="e">
        <f t="shared" si="13"/>
        <v>#DIV/0!</v>
      </c>
      <c r="L255" s="110"/>
      <c r="M255" s="19"/>
    </row>
    <row r="256" spans="1:15" ht="12.75">
      <c r="A256" s="12">
        <v>1</v>
      </c>
      <c r="B256" s="13">
        <v>208</v>
      </c>
      <c r="C256" s="12"/>
      <c r="D256" s="12"/>
      <c r="E256" s="12"/>
      <c r="F256" s="12"/>
      <c r="G256" s="12"/>
      <c r="H256" s="12"/>
      <c r="I256" s="12"/>
      <c r="J256" s="156"/>
      <c r="K256" s="150"/>
      <c r="L256" s="110"/>
      <c r="M256" s="23"/>
      <c r="N256" s="24"/>
      <c r="O256" s="24"/>
    </row>
    <row r="257" spans="1:13" ht="12.75">
      <c r="A257" s="12">
        <v>1</v>
      </c>
      <c r="B257" s="13">
        <v>209</v>
      </c>
      <c r="C257" s="12"/>
      <c r="D257" s="12"/>
      <c r="E257" s="12"/>
      <c r="F257" s="12"/>
      <c r="G257" s="12"/>
      <c r="H257" s="12"/>
      <c r="I257" s="12"/>
      <c r="J257" s="156"/>
      <c r="K257" s="150"/>
      <c r="L257" s="110"/>
      <c r="M257" s="19"/>
    </row>
    <row r="258" spans="1:13" ht="12.75">
      <c r="A258" s="12">
        <v>1</v>
      </c>
      <c r="B258" s="13">
        <v>210</v>
      </c>
      <c r="C258" s="12"/>
      <c r="D258" s="12"/>
      <c r="E258" s="12"/>
      <c r="F258" s="12"/>
      <c r="G258" s="12"/>
      <c r="H258" s="12"/>
      <c r="I258" s="12"/>
      <c r="J258" s="156"/>
      <c r="K258" s="150"/>
      <c r="L258" s="110"/>
      <c r="M258" s="19"/>
    </row>
    <row r="259" spans="1:13" ht="12.75">
      <c r="A259" s="12">
        <v>1</v>
      </c>
      <c r="B259" s="13">
        <v>211</v>
      </c>
      <c r="C259" s="12"/>
      <c r="D259" s="12"/>
      <c r="E259" s="12"/>
      <c r="F259" s="12"/>
      <c r="G259" s="12"/>
      <c r="H259" s="12"/>
      <c r="I259" s="12"/>
      <c r="J259" s="156"/>
      <c r="K259" s="150"/>
      <c r="L259" s="110"/>
      <c r="M259" s="19"/>
    </row>
    <row r="260" spans="1:14" ht="12.75">
      <c r="A260" s="12">
        <v>1</v>
      </c>
      <c r="B260" s="13">
        <v>212</v>
      </c>
      <c r="C260" s="12"/>
      <c r="D260" s="12"/>
      <c r="E260" s="12"/>
      <c r="F260" s="12"/>
      <c r="G260" s="12"/>
      <c r="H260" s="12"/>
      <c r="I260" s="12"/>
      <c r="J260" s="156"/>
      <c r="K260" s="150"/>
      <c r="L260" s="110"/>
      <c r="M260" s="19"/>
      <c r="N260" s="25"/>
    </row>
    <row r="261" spans="1:15" ht="12.75">
      <c r="A261" s="12">
        <v>1</v>
      </c>
      <c r="B261" s="13">
        <v>213</v>
      </c>
      <c r="C261" s="12"/>
      <c r="D261" s="12"/>
      <c r="E261" s="12"/>
      <c r="F261" s="12"/>
      <c r="G261" s="12"/>
      <c r="H261" s="12"/>
      <c r="I261" s="12"/>
      <c r="J261" s="156"/>
      <c r="K261" s="150"/>
      <c r="L261" s="110"/>
      <c r="M261" s="19"/>
      <c r="O261" s="25"/>
    </row>
    <row r="262" spans="1:13" ht="12.75">
      <c r="A262" s="12">
        <v>1</v>
      </c>
      <c r="B262" s="13">
        <v>214</v>
      </c>
      <c r="C262" s="12"/>
      <c r="D262" s="12"/>
      <c r="E262" s="12"/>
      <c r="F262" s="12"/>
      <c r="G262" s="12"/>
      <c r="H262" s="12"/>
      <c r="I262" s="12"/>
      <c r="J262" s="156"/>
      <c r="K262" s="150"/>
      <c r="L262" s="118"/>
      <c r="M262" s="119"/>
    </row>
    <row r="263" spans="1:13" ht="12.75">
      <c r="A263" s="24">
        <v>1</v>
      </c>
      <c r="B263" s="13">
        <v>215</v>
      </c>
      <c r="C263" s="12"/>
      <c r="D263" s="12"/>
      <c r="E263" s="12"/>
      <c r="F263" s="12"/>
      <c r="G263" s="12"/>
      <c r="H263" s="12"/>
      <c r="I263" s="12"/>
      <c r="J263" s="156"/>
      <c r="K263" s="150"/>
      <c r="L263" s="110"/>
      <c r="M263" s="19"/>
    </row>
    <row r="264" spans="1:13" ht="12.75">
      <c r="A264" s="12">
        <v>1</v>
      </c>
      <c r="B264" s="13">
        <v>216</v>
      </c>
      <c r="C264" s="12"/>
      <c r="D264" s="12"/>
      <c r="E264" s="12"/>
      <c r="F264" s="12"/>
      <c r="G264" s="12"/>
      <c r="H264" s="12"/>
      <c r="I264" s="12"/>
      <c r="J264" s="156"/>
      <c r="K264" s="150"/>
      <c r="L264" s="110"/>
      <c r="M264" s="23"/>
    </row>
    <row r="265" spans="1:13" ht="12.75">
      <c r="A265" s="12">
        <v>1</v>
      </c>
      <c r="B265" s="13">
        <v>217</v>
      </c>
      <c r="C265" s="12"/>
      <c r="D265" s="12"/>
      <c r="E265" s="12"/>
      <c r="F265" s="12"/>
      <c r="G265" s="12"/>
      <c r="H265" s="12"/>
      <c r="I265" s="12"/>
      <c r="J265" s="156"/>
      <c r="K265" s="150"/>
      <c r="L265" s="110"/>
      <c r="M265" s="109"/>
    </row>
    <row r="266" spans="1:15" ht="12.75">
      <c r="A266" s="12">
        <v>1</v>
      </c>
      <c r="B266" s="13">
        <v>218</v>
      </c>
      <c r="C266" s="12"/>
      <c r="D266" s="12"/>
      <c r="E266" s="12"/>
      <c r="F266" s="12"/>
      <c r="G266" s="12"/>
      <c r="H266" s="12"/>
      <c r="I266" s="12"/>
      <c r="J266" s="156"/>
      <c r="K266" s="150"/>
      <c r="L266" s="118"/>
      <c r="M266" s="19"/>
      <c r="N266" s="25"/>
      <c r="O266" s="25"/>
    </row>
    <row r="267" spans="1:13" ht="12.75">
      <c r="A267" s="12">
        <v>1</v>
      </c>
      <c r="B267" s="13">
        <v>219</v>
      </c>
      <c r="C267" s="12"/>
      <c r="D267" s="12"/>
      <c r="E267" s="12"/>
      <c r="F267" s="12"/>
      <c r="G267" s="12"/>
      <c r="H267" s="12"/>
      <c r="I267" s="12"/>
      <c r="J267" s="156"/>
      <c r="K267" s="150"/>
      <c r="L267" s="110"/>
      <c r="M267" s="23"/>
    </row>
    <row r="268" spans="1:13" ht="12.75">
      <c r="A268" s="12">
        <v>1</v>
      </c>
      <c r="B268" s="13">
        <v>220</v>
      </c>
      <c r="C268" s="12"/>
      <c r="D268" s="12"/>
      <c r="E268" s="12"/>
      <c r="F268" s="12"/>
      <c r="G268" s="12"/>
      <c r="H268" s="12"/>
      <c r="I268" s="12"/>
      <c r="J268" s="156"/>
      <c r="K268" s="150"/>
      <c r="L268" s="110"/>
      <c r="M268" s="23"/>
    </row>
    <row r="269" spans="1:13" ht="12.75">
      <c r="A269" s="12">
        <v>1</v>
      </c>
      <c r="B269" s="13">
        <v>221</v>
      </c>
      <c r="C269" s="12"/>
      <c r="D269" s="12"/>
      <c r="E269" s="12"/>
      <c r="F269" s="12"/>
      <c r="G269" s="12"/>
      <c r="H269" s="12"/>
      <c r="I269" s="12"/>
      <c r="J269" s="156"/>
      <c r="K269" s="150"/>
      <c r="L269" s="110"/>
      <c r="M269" s="23"/>
    </row>
    <row r="270" spans="1:13" ht="12.75">
      <c r="A270" s="12">
        <v>1</v>
      </c>
      <c r="B270" s="13">
        <v>222</v>
      </c>
      <c r="C270" s="12"/>
      <c r="D270" s="12"/>
      <c r="E270" s="12"/>
      <c r="F270" s="12"/>
      <c r="G270" s="12"/>
      <c r="H270" s="12"/>
      <c r="I270" s="12"/>
      <c r="J270" s="156"/>
      <c r="K270" s="150"/>
      <c r="L270" s="110"/>
      <c r="M270" s="23"/>
    </row>
    <row r="271" spans="1:13" ht="12.75">
      <c r="A271" s="12">
        <v>1</v>
      </c>
      <c r="B271" s="13">
        <v>223</v>
      </c>
      <c r="C271" s="12"/>
      <c r="D271" s="12"/>
      <c r="E271" s="12"/>
      <c r="F271" s="12"/>
      <c r="G271" s="12"/>
      <c r="H271" s="12"/>
      <c r="I271" s="12"/>
      <c r="J271" s="156"/>
      <c r="K271" s="150"/>
      <c r="L271" s="110"/>
      <c r="M271" s="19"/>
    </row>
    <row r="272" spans="1:13" ht="12.75">
      <c r="A272" s="24">
        <v>1</v>
      </c>
      <c r="B272" s="13">
        <v>224</v>
      </c>
      <c r="C272" s="12"/>
      <c r="D272" s="12"/>
      <c r="E272" s="12"/>
      <c r="F272" s="12"/>
      <c r="G272" s="12"/>
      <c r="H272" s="12"/>
      <c r="I272" s="12"/>
      <c r="J272" s="156"/>
      <c r="K272" s="150"/>
      <c r="L272" s="110"/>
      <c r="M272" s="19"/>
    </row>
    <row r="273" spans="1:13" ht="12.75">
      <c r="A273" s="12">
        <v>1</v>
      </c>
      <c r="B273" s="13">
        <v>225</v>
      </c>
      <c r="C273" s="12"/>
      <c r="D273" s="12"/>
      <c r="E273" s="12"/>
      <c r="F273" s="12"/>
      <c r="G273" s="12"/>
      <c r="H273" s="12"/>
      <c r="I273" s="12"/>
      <c r="J273" s="156"/>
      <c r="K273" s="150"/>
      <c r="L273" s="110"/>
      <c r="M273" s="19"/>
    </row>
    <row r="274" spans="1:15" ht="12.75">
      <c r="A274" s="12">
        <v>1</v>
      </c>
      <c r="B274" s="13">
        <v>226</v>
      </c>
      <c r="C274" s="12"/>
      <c r="D274" s="12"/>
      <c r="E274" s="12"/>
      <c r="F274" s="12"/>
      <c r="G274" s="12"/>
      <c r="H274" s="12"/>
      <c r="I274" s="12"/>
      <c r="J274" s="156"/>
      <c r="K274" s="150"/>
      <c r="L274" s="110"/>
      <c r="M274" s="19"/>
      <c r="O274" s="25"/>
    </row>
    <row r="275" spans="1:13" ht="12.75">
      <c r="A275" s="12">
        <v>1</v>
      </c>
      <c r="B275" s="13">
        <v>227</v>
      </c>
      <c r="C275" s="12"/>
      <c r="D275" s="12"/>
      <c r="E275" s="12"/>
      <c r="F275" s="12"/>
      <c r="G275" s="12"/>
      <c r="H275" s="12"/>
      <c r="I275" s="12"/>
      <c r="J275" s="156"/>
      <c r="K275" s="150"/>
      <c r="L275" s="110"/>
      <c r="M275" s="19"/>
    </row>
    <row r="276" spans="1:15" ht="12.75">
      <c r="A276" s="12">
        <v>1</v>
      </c>
      <c r="B276" s="13">
        <v>228</v>
      </c>
      <c r="C276" s="12"/>
      <c r="D276" s="12"/>
      <c r="E276" s="12"/>
      <c r="F276" s="12"/>
      <c r="G276" s="12"/>
      <c r="H276" s="12"/>
      <c r="I276" s="12"/>
      <c r="J276" s="156"/>
      <c r="K276" s="150"/>
      <c r="L276" s="110"/>
      <c r="M276" s="23"/>
      <c r="N276" s="24"/>
      <c r="O276" s="24"/>
    </row>
    <row r="277" spans="1:15" ht="12.75">
      <c r="A277" s="12">
        <v>1</v>
      </c>
      <c r="B277" s="37">
        <f>B276+1</f>
        <v>229</v>
      </c>
      <c r="C277" s="12"/>
      <c r="D277" s="12"/>
      <c r="E277" s="12"/>
      <c r="F277" s="12"/>
      <c r="G277" s="12"/>
      <c r="H277" s="12"/>
      <c r="I277" s="12"/>
      <c r="J277" s="156"/>
      <c r="K277" s="150"/>
      <c r="L277" s="110"/>
      <c r="M277" s="23"/>
      <c r="N277" s="24"/>
      <c r="O277" s="24"/>
    </row>
    <row r="278" spans="1:13" ht="12.75">
      <c r="A278" s="12">
        <v>1</v>
      </c>
      <c r="B278" s="37">
        <f>B277+1</f>
        <v>230</v>
      </c>
      <c r="C278" s="12"/>
      <c r="D278" s="12"/>
      <c r="E278" s="12"/>
      <c r="F278" s="12"/>
      <c r="G278" s="12"/>
      <c r="H278" s="12"/>
      <c r="I278" s="12"/>
      <c r="J278" s="156"/>
      <c r="K278" s="150"/>
      <c r="L278" s="110"/>
      <c r="M278" s="19"/>
    </row>
    <row r="279" spans="1:15" ht="12.75">
      <c r="A279" s="12">
        <v>1</v>
      </c>
      <c r="B279" s="37">
        <f>B278+1</f>
        <v>231</v>
      </c>
      <c r="C279" s="12"/>
      <c r="D279" s="12"/>
      <c r="E279" s="12"/>
      <c r="F279" s="12"/>
      <c r="G279" s="12"/>
      <c r="H279" s="12"/>
      <c r="I279" s="12"/>
      <c r="J279" s="156"/>
      <c r="K279" s="150"/>
      <c r="L279" s="110"/>
      <c r="M279" s="23"/>
      <c r="N279" s="24"/>
      <c r="O279" s="24"/>
    </row>
    <row r="280" spans="2:11" ht="12.75">
      <c r="B280" s="37">
        <f>B279+1</f>
        <v>232</v>
      </c>
      <c r="J280" s="154"/>
      <c r="K280" s="162"/>
    </row>
    <row r="281" spans="10:11" ht="12.75">
      <c r="J281" s="154"/>
      <c r="K281" s="162"/>
    </row>
    <row r="282" spans="10:11" ht="12.75">
      <c r="J282" s="154"/>
      <c r="K282" s="162"/>
    </row>
    <row r="283" spans="10:11" ht="12.75">
      <c r="J283" s="154"/>
      <c r="K283" s="162"/>
    </row>
    <row r="284" spans="10:11" ht="12.75">
      <c r="J284" s="154"/>
      <c r="K284" s="162"/>
    </row>
    <row r="285" spans="10:11" ht="12.75">
      <c r="J285" s="154"/>
      <c r="K285" s="162"/>
    </row>
    <row r="286" spans="10:11" ht="12.75">
      <c r="J286" s="154"/>
      <c r="K286" s="162"/>
    </row>
    <row r="287" spans="10:11" ht="12.75">
      <c r="J287" s="154"/>
      <c r="K287" s="162"/>
    </row>
    <row r="288" spans="10:11" ht="12.75">
      <c r="J288" s="154"/>
      <c r="K288" s="162"/>
    </row>
    <row r="289" spans="10:11" ht="12.75">
      <c r="J289" s="154"/>
      <c r="K289" s="162"/>
    </row>
    <row r="290" spans="10:11" ht="12.75">
      <c r="J290" s="154"/>
      <c r="K290" s="162"/>
    </row>
    <row r="291" spans="10:11" ht="12.75">
      <c r="J291" s="154"/>
      <c r="K291" s="162"/>
    </row>
    <row r="292" spans="10:11" ht="12.75">
      <c r="J292" s="154"/>
      <c r="K292" s="162"/>
    </row>
    <row r="293" spans="10:11" ht="12.75">
      <c r="J293" s="154"/>
      <c r="K293" s="162"/>
    </row>
    <row r="294" spans="10:11" ht="12.75">
      <c r="J294" s="154"/>
      <c r="K294" s="162"/>
    </row>
    <row r="295" spans="10:11" ht="12.75">
      <c r="J295" s="154"/>
      <c r="K295" s="162"/>
    </row>
    <row r="296" spans="10:11" ht="12.75">
      <c r="J296" s="154"/>
      <c r="K296" s="162"/>
    </row>
    <row r="297" spans="10:11" ht="12.75">
      <c r="J297" s="154"/>
      <c r="K297" s="162"/>
    </row>
    <row r="298" spans="10:11" ht="12.75">
      <c r="J298" s="154"/>
      <c r="K298" s="162"/>
    </row>
    <row r="299" spans="10:11" ht="12.75">
      <c r="J299" s="154"/>
      <c r="K299" s="162"/>
    </row>
    <row r="300" spans="10:11" ht="12.75">
      <c r="J300" s="154"/>
      <c r="K300" s="162"/>
    </row>
    <row r="301" spans="10:11" ht="12.75">
      <c r="J301" s="154"/>
      <c r="K301" s="162"/>
    </row>
    <row r="302" spans="10:11" ht="12.75">
      <c r="J302" s="154"/>
      <c r="K302" s="162"/>
    </row>
    <row r="303" spans="10:11" ht="12.75">
      <c r="J303" s="154"/>
      <c r="K303" s="162"/>
    </row>
    <row r="304" spans="10:11" ht="12.75">
      <c r="J304" s="154"/>
      <c r="K304" s="162"/>
    </row>
    <row r="305" spans="10:11" ht="12.75">
      <c r="J305" s="154"/>
      <c r="K305" s="162"/>
    </row>
    <row r="306" spans="10:11" ht="12.75">
      <c r="J306" s="154"/>
      <c r="K306" s="162"/>
    </row>
    <row r="307" spans="10:11" ht="12.75">
      <c r="J307" s="154"/>
      <c r="K307" s="162"/>
    </row>
    <row r="308" spans="10:11" ht="12.75">
      <c r="J308" s="154"/>
      <c r="K308" s="162"/>
    </row>
    <row r="309" spans="10:11" ht="12.75">
      <c r="J309" s="154"/>
      <c r="K309" s="162"/>
    </row>
    <row r="310" spans="10:11" ht="12.75">
      <c r="J310" s="154"/>
      <c r="K310" s="162"/>
    </row>
    <row r="311" spans="10:11" ht="12.75">
      <c r="J311" s="154"/>
      <c r="K311" s="162"/>
    </row>
    <row r="312" spans="10:11" ht="12.75">
      <c r="J312" s="154"/>
      <c r="K312" s="162"/>
    </row>
    <row r="313" spans="10:11" ht="12.75">
      <c r="J313" s="154"/>
      <c r="K313" s="162"/>
    </row>
    <row r="314" spans="10:11" ht="12.75">
      <c r="J314" s="154"/>
      <c r="K314" s="162"/>
    </row>
    <row r="315" spans="10:11" ht="12.75">
      <c r="J315" s="154"/>
      <c r="K315" s="162"/>
    </row>
    <row r="316" spans="10:11" ht="12.75">
      <c r="J316" s="154"/>
      <c r="K316" s="162"/>
    </row>
    <row r="317" spans="10:11" ht="12.75">
      <c r="J317" s="154"/>
      <c r="K317" s="162"/>
    </row>
    <row r="318" spans="10:11" ht="12.75">
      <c r="J318" s="154"/>
      <c r="K318" s="162"/>
    </row>
    <row r="319" spans="10:11" ht="12.75">
      <c r="J319" s="154"/>
      <c r="K319" s="162"/>
    </row>
    <row r="320" spans="10:11" ht="12.75">
      <c r="J320" s="154"/>
      <c r="K320" s="162"/>
    </row>
    <row r="321" spans="10:11" ht="12.75">
      <c r="J321" s="154"/>
      <c r="K321" s="162"/>
    </row>
    <row r="322" spans="10:11" ht="12.75">
      <c r="J322" s="154"/>
      <c r="K322" s="162"/>
    </row>
    <row r="323" spans="10:11" ht="12.75">
      <c r="J323" s="154"/>
      <c r="K323" s="162"/>
    </row>
    <row r="324" spans="10:11" ht="12.75">
      <c r="J324" s="154"/>
      <c r="K324" s="162"/>
    </row>
    <row r="325" spans="10:11" ht="12.75">
      <c r="J325" s="154"/>
      <c r="K325" s="162"/>
    </row>
    <row r="326" spans="10:11" ht="12.75">
      <c r="J326" s="154"/>
      <c r="K326" s="162"/>
    </row>
    <row r="327" spans="10:11" ht="12.75">
      <c r="J327" s="154"/>
      <c r="K327" s="162"/>
    </row>
    <row r="328" spans="10:11" ht="12.75">
      <c r="J328" s="154"/>
      <c r="K328" s="162"/>
    </row>
    <row r="329" spans="10:11" ht="12.75">
      <c r="J329" s="154"/>
      <c r="K329" s="162"/>
    </row>
    <row r="330" spans="10:11" ht="12.75">
      <c r="J330" s="154"/>
      <c r="K330" s="162"/>
    </row>
    <row r="331" spans="10:11" ht="12.75">
      <c r="J331" s="154"/>
      <c r="K331" s="162"/>
    </row>
    <row r="332" spans="10:11" ht="12.75">
      <c r="J332" s="154"/>
      <c r="K332" s="162"/>
    </row>
    <row r="333" spans="10:11" ht="12.75">
      <c r="J333" s="154"/>
      <c r="K333" s="162"/>
    </row>
    <row r="334" spans="10:11" ht="12.75">
      <c r="J334" s="154"/>
      <c r="K334" s="162"/>
    </row>
    <row r="335" spans="10:11" ht="12.75">
      <c r="J335" s="154"/>
      <c r="K335" s="162"/>
    </row>
    <row r="336" spans="10:11" ht="12.75">
      <c r="J336" s="154"/>
      <c r="K336" s="162"/>
    </row>
    <row r="337" spans="10:11" ht="12.75">
      <c r="J337" s="154"/>
      <c r="K337" s="162"/>
    </row>
    <row r="338" spans="10:11" ht="12.75">
      <c r="J338" s="154"/>
      <c r="K338" s="162"/>
    </row>
    <row r="339" spans="10:11" ht="12.75">
      <c r="J339" s="154"/>
      <c r="K339" s="162"/>
    </row>
    <row r="340" spans="10:11" ht="12.75">
      <c r="J340" s="154"/>
      <c r="K340" s="162"/>
    </row>
    <row r="341" spans="10:11" ht="12.75">
      <c r="J341" s="154"/>
      <c r="K341" s="162"/>
    </row>
    <row r="342" spans="10:11" ht="12.75">
      <c r="J342" s="154"/>
      <c r="K342" s="162"/>
    </row>
    <row r="343" spans="10:11" ht="12.75">
      <c r="J343" s="154"/>
      <c r="K343" s="162"/>
    </row>
    <row r="344" spans="10:11" ht="12.75">
      <c r="J344" s="154"/>
      <c r="K344" s="162"/>
    </row>
    <row r="345" spans="10:11" ht="12.75">
      <c r="J345" s="154"/>
      <c r="K345" s="162"/>
    </row>
    <row r="346" spans="10:11" ht="12.75">
      <c r="J346" s="154"/>
      <c r="K346" s="162"/>
    </row>
    <row r="347" spans="10:11" ht="12.75">
      <c r="J347" s="154"/>
      <c r="K347" s="162"/>
    </row>
    <row r="348" spans="10:11" ht="12.75">
      <c r="J348" s="154"/>
      <c r="K348" s="162"/>
    </row>
    <row r="349" spans="10:11" ht="12.75">
      <c r="J349" s="154"/>
      <c r="K349" s="162"/>
    </row>
    <row r="350" spans="10:11" ht="12.75">
      <c r="J350" s="154"/>
      <c r="K350" s="162"/>
    </row>
    <row r="351" spans="10:11" ht="12.75">
      <c r="J351" s="154"/>
      <c r="K351" s="162"/>
    </row>
    <row r="352" spans="10:11" ht="12.75">
      <c r="J352" s="154"/>
      <c r="K352" s="162"/>
    </row>
    <row r="353" spans="10:11" ht="12.75">
      <c r="J353" s="154"/>
      <c r="K353" s="162"/>
    </row>
    <row r="354" spans="10:11" ht="12.75">
      <c r="J354" s="154"/>
      <c r="K354" s="162"/>
    </row>
    <row r="355" spans="10:11" ht="12.75">
      <c r="J355" s="154"/>
      <c r="K355" s="162"/>
    </row>
    <row r="356" spans="10:11" ht="12.75">
      <c r="J356" s="154"/>
      <c r="K356" s="162"/>
    </row>
    <row r="357" spans="10:11" ht="12.75">
      <c r="J357" s="154"/>
      <c r="K357" s="162"/>
    </row>
    <row r="358" spans="10:11" ht="12.75">
      <c r="J358" s="154"/>
      <c r="K358" s="162"/>
    </row>
    <row r="359" spans="10:11" ht="12.75">
      <c r="J359" s="154"/>
      <c r="K359" s="162"/>
    </row>
    <row r="360" spans="10:11" ht="12.75">
      <c r="J360" s="154"/>
      <c r="K360" s="162"/>
    </row>
    <row r="361" spans="10:11" ht="12.75">
      <c r="J361" s="154"/>
      <c r="K361" s="162"/>
    </row>
    <row r="362" spans="10:11" ht="12.75">
      <c r="J362" s="154"/>
      <c r="K362" s="162"/>
    </row>
    <row r="363" spans="10:11" ht="12.75">
      <c r="J363" s="154"/>
      <c r="K363" s="162"/>
    </row>
    <row r="364" spans="10:11" ht="12.75">
      <c r="J364" s="154"/>
      <c r="K364" s="162"/>
    </row>
    <row r="365" spans="10:11" ht="12.75">
      <c r="J365" s="154"/>
      <c r="K365" s="162"/>
    </row>
    <row r="366" spans="10:11" ht="12.75">
      <c r="J366" s="154"/>
      <c r="K366" s="162"/>
    </row>
    <row r="367" spans="10:11" ht="12.75">
      <c r="J367" s="154"/>
      <c r="K367" s="162"/>
    </row>
    <row r="368" spans="10:11" ht="12.75">
      <c r="J368" s="154"/>
      <c r="K368" s="162"/>
    </row>
    <row r="369" spans="10:11" ht="12.75">
      <c r="J369" s="154"/>
      <c r="K369" s="162"/>
    </row>
    <row r="370" spans="10:11" ht="12.75">
      <c r="J370" s="154"/>
      <c r="K370" s="162"/>
    </row>
    <row r="371" spans="10:11" ht="12.75">
      <c r="J371" s="154"/>
      <c r="K371" s="162"/>
    </row>
    <row r="372" spans="10:11" ht="12.75">
      <c r="J372" s="154"/>
      <c r="K372" s="162"/>
    </row>
    <row r="373" spans="10:11" ht="12.75">
      <c r="J373" s="154"/>
      <c r="K373" s="162"/>
    </row>
    <row r="374" spans="10:11" ht="12.75">
      <c r="J374" s="154"/>
      <c r="K374" s="162"/>
    </row>
    <row r="375" spans="10:11" ht="12.75">
      <c r="J375" s="154"/>
      <c r="K375" s="162"/>
    </row>
    <row r="376" spans="10:11" ht="12.75">
      <c r="J376" s="154"/>
      <c r="K376" s="162"/>
    </row>
    <row r="377" spans="10:11" ht="12.75">
      <c r="J377" s="154"/>
      <c r="K377" s="162"/>
    </row>
    <row r="378" spans="10:11" ht="12.75">
      <c r="J378" s="154"/>
      <c r="K378" s="162"/>
    </row>
    <row r="379" spans="10:11" ht="12.75">
      <c r="J379" s="154"/>
      <c r="K379" s="162"/>
    </row>
    <row r="380" spans="10:11" ht="12.75">
      <c r="J380" s="154"/>
      <c r="K380" s="162"/>
    </row>
    <row r="381" spans="10:11" ht="12.75">
      <c r="J381" s="154"/>
      <c r="K381" s="162"/>
    </row>
    <row r="382" spans="10:11" ht="12.75">
      <c r="J382" s="154"/>
      <c r="K382" s="162"/>
    </row>
    <row r="383" spans="10:11" ht="12.75">
      <c r="J383" s="154"/>
      <c r="K383" s="162"/>
    </row>
    <row r="384" spans="10:11" ht="12.75">
      <c r="J384" s="154"/>
      <c r="K384" s="162"/>
    </row>
    <row r="385" spans="10:11" ht="12.75">
      <c r="J385" s="154"/>
      <c r="K385" s="162"/>
    </row>
    <row r="386" spans="10:11" ht="12.75">
      <c r="J386" s="154"/>
      <c r="K386" s="162"/>
    </row>
    <row r="387" spans="10:11" ht="12.75">
      <c r="J387" s="154"/>
      <c r="K387" s="162"/>
    </row>
    <row r="388" spans="10:11" ht="12.75">
      <c r="J388" s="154"/>
      <c r="K388" s="162"/>
    </row>
    <row r="389" spans="10:11" ht="12.75">
      <c r="J389" s="154"/>
      <c r="K389" s="162"/>
    </row>
    <row r="390" spans="10:11" ht="12.75">
      <c r="J390" s="154"/>
      <c r="K390" s="162"/>
    </row>
    <row r="391" spans="10:11" ht="12.75">
      <c r="J391" s="154"/>
      <c r="K391" s="162"/>
    </row>
    <row r="392" spans="10:11" ht="12.75">
      <c r="J392" s="154"/>
      <c r="K392" s="162"/>
    </row>
    <row r="393" spans="10:11" ht="12.75">
      <c r="J393" s="154"/>
      <c r="K393" s="162"/>
    </row>
    <row r="394" spans="10:11" ht="12.75">
      <c r="J394" s="154"/>
      <c r="K394" s="162"/>
    </row>
    <row r="395" spans="10:11" ht="12.75">
      <c r="J395" s="154"/>
      <c r="K395" s="162"/>
    </row>
    <row r="396" spans="10:11" ht="12.75">
      <c r="J396" s="154"/>
      <c r="K396" s="162"/>
    </row>
    <row r="397" spans="10:11" ht="12.75">
      <c r="J397" s="154"/>
      <c r="K397" s="162"/>
    </row>
    <row r="398" spans="10:11" ht="12.75">
      <c r="J398" s="154"/>
      <c r="K398" s="162"/>
    </row>
    <row r="399" spans="10:11" ht="12.75">
      <c r="J399" s="154"/>
      <c r="K399" s="162"/>
    </row>
    <row r="400" spans="10:11" ht="12.75">
      <c r="J400" s="154"/>
      <c r="K400" s="162"/>
    </row>
    <row r="401" spans="10:11" ht="12.75">
      <c r="J401" s="154"/>
      <c r="K401" s="162"/>
    </row>
    <row r="402" spans="10:11" ht="12.75">
      <c r="J402" s="154"/>
      <c r="K402" s="162"/>
    </row>
    <row r="403" spans="10:11" ht="12.75">
      <c r="J403" s="154"/>
      <c r="K403" s="162"/>
    </row>
    <row r="404" spans="10:11" ht="12.75">
      <c r="J404" s="154"/>
      <c r="K404" s="162"/>
    </row>
    <row r="405" spans="10:11" ht="12.75">
      <c r="J405" s="154"/>
      <c r="K405" s="162"/>
    </row>
    <row r="406" spans="10:11" ht="12.75">
      <c r="J406" s="154"/>
      <c r="K406" s="162"/>
    </row>
    <row r="407" spans="10:11" ht="12.75">
      <c r="J407" s="154"/>
      <c r="K407" s="162"/>
    </row>
    <row r="408" spans="10:11" ht="12.75">
      <c r="J408" s="154"/>
      <c r="K408" s="162"/>
    </row>
    <row r="409" spans="10:11" ht="12.75">
      <c r="J409" s="154"/>
      <c r="K409" s="162"/>
    </row>
    <row r="410" spans="10:11" ht="12.75">
      <c r="J410" s="154"/>
      <c r="K410" s="162"/>
    </row>
    <row r="411" spans="10:11" ht="12.75">
      <c r="J411" s="154"/>
      <c r="K411" s="162"/>
    </row>
    <row r="412" spans="10:11" ht="12.75">
      <c r="J412" s="154"/>
      <c r="K412" s="162"/>
    </row>
    <row r="413" spans="10:11" ht="12.75">
      <c r="J413" s="154"/>
      <c r="K413" s="162"/>
    </row>
    <row r="414" spans="10:11" ht="12.75">
      <c r="J414" s="154"/>
      <c r="K414" s="162"/>
    </row>
    <row r="415" spans="10:11" ht="12.75">
      <c r="J415" s="154"/>
      <c r="K415" s="162"/>
    </row>
    <row r="416" spans="10:11" ht="12.75">
      <c r="J416" s="154"/>
      <c r="K416" s="162"/>
    </row>
    <row r="417" spans="10:11" ht="12.75">
      <c r="J417" s="154"/>
      <c r="K417" s="162"/>
    </row>
    <row r="418" spans="10:11" ht="12.75">
      <c r="J418" s="154"/>
      <c r="K418" s="162"/>
    </row>
    <row r="419" spans="10:11" ht="12.75">
      <c r="J419" s="154"/>
      <c r="K419" s="162"/>
    </row>
    <row r="420" spans="10:11" ht="12.75">
      <c r="J420" s="154"/>
      <c r="K420" s="162"/>
    </row>
    <row r="421" spans="10:11" ht="12.75">
      <c r="J421" s="154"/>
      <c r="K421" s="162"/>
    </row>
    <row r="422" spans="10:11" ht="12.75">
      <c r="J422" s="154"/>
      <c r="K422" s="162"/>
    </row>
    <row r="423" spans="10:11" ht="12.75">
      <c r="J423" s="154"/>
      <c r="K423" s="162"/>
    </row>
    <row r="424" spans="10:11" ht="12.75">
      <c r="J424" s="154"/>
      <c r="K424" s="162"/>
    </row>
    <row r="425" spans="10:11" ht="12.75">
      <c r="J425" s="154"/>
      <c r="K425" s="162"/>
    </row>
    <row r="426" spans="10:11" ht="12.75">
      <c r="J426" s="154"/>
      <c r="K426" s="162"/>
    </row>
    <row r="427" spans="10:11" ht="12.75">
      <c r="J427" s="154"/>
      <c r="K427" s="162"/>
    </row>
    <row r="428" spans="10:11" ht="12.75">
      <c r="J428" s="154"/>
      <c r="K428" s="162"/>
    </row>
    <row r="429" spans="10:11" ht="12.75">
      <c r="J429" s="154"/>
      <c r="K429" s="162"/>
    </row>
    <row r="430" spans="10:11" ht="12.75">
      <c r="J430" s="154"/>
      <c r="K430" s="162"/>
    </row>
    <row r="431" spans="10:11" ht="12.75">
      <c r="J431" s="154"/>
      <c r="K431" s="162"/>
    </row>
    <row r="432" spans="10:11" ht="12.75">
      <c r="J432" s="154"/>
      <c r="K432" s="162"/>
    </row>
    <row r="433" spans="10:11" ht="12.75">
      <c r="J433" s="154"/>
      <c r="K433" s="162"/>
    </row>
    <row r="434" spans="10:11" ht="12.75">
      <c r="J434" s="154"/>
      <c r="K434" s="162"/>
    </row>
    <row r="435" spans="10:11" ht="12.75">
      <c r="J435" s="154"/>
      <c r="K435" s="162"/>
    </row>
    <row r="436" spans="10:11" ht="12.75">
      <c r="J436" s="154"/>
      <c r="K436" s="162"/>
    </row>
    <row r="437" spans="10:11" ht="12.75">
      <c r="J437" s="154"/>
      <c r="K437" s="162"/>
    </row>
    <row r="438" spans="10:11" ht="12.75">
      <c r="J438" s="154"/>
      <c r="K438" s="162"/>
    </row>
    <row r="439" spans="10:11" ht="12.75">
      <c r="J439" s="154"/>
      <c r="K439" s="162"/>
    </row>
    <row r="440" spans="10:11" ht="12.75">
      <c r="J440" s="154"/>
      <c r="K440" s="162"/>
    </row>
    <row r="441" spans="10:11" ht="12.75">
      <c r="J441" s="154"/>
      <c r="K441" s="162"/>
    </row>
    <row r="442" spans="10:11" ht="12.75">
      <c r="J442" s="154"/>
      <c r="K442" s="162"/>
    </row>
    <row r="443" spans="10:11" ht="12.75">
      <c r="J443" s="154"/>
      <c r="K443" s="162"/>
    </row>
    <row r="444" spans="10:11" ht="12.75">
      <c r="J444" s="154"/>
      <c r="K444" s="162"/>
    </row>
    <row r="445" spans="10:11" ht="12.75">
      <c r="J445" s="154"/>
      <c r="K445" s="162"/>
    </row>
    <row r="446" spans="10:11" ht="12.75">
      <c r="J446" s="154"/>
      <c r="K446" s="162"/>
    </row>
    <row r="447" spans="10:11" ht="12.75">
      <c r="J447" s="154"/>
      <c r="K447" s="162"/>
    </row>
    <row r="448" spans="10:11" ht="12.75">
      <c r="J448" s="154"/>
      <c r="K448" s="162"/>
    </row>
    <row r="449" spans="10:11" ht="12.75">
      <c r="J449" s="154"/>
      <c r="K449" s="162"/>
    </row>
    <row r="450" spans="10:11" ht="12.75">
      <c r="J450" s="154"/>
      <c r="K450" s="162"/>
    </row>
    <row r="451" spans="10:11" ht="12.75">
      <c r="J451" s="154"/>
      <c r="K451" s="162"/>
    </row>
    <row r="452" spans="10:11" ht="12.75">
      <c r="J452" s="154"/>
      <c r="K452" s="162"/>
    </row>
    <row r="453" spans="10:11" ht="12.75">
      <c r="J453" s="154"/>
      <c r="K453" s="162"/>
    </row>
    <row r="454" spans="10:11" ht="12.75">
      <c r="J454" s="154"/>
      <c r="K454" s="162"/>
    </row>
    <row r="455" spans="10:11" ht="12.75">
      <c r="J455" s="154"/>
      <c r="K455" s="162"/>
    </row>
    <row r="456" spans="10:11" ht="12.75">
      <c r="J456" s="154"/>
      <c r="K456" s="162"/>
    </row>
    <row r="457" spans="10:11" ht="12.75">
      <c r="J457" s="154"/>
      <c r="K457" s="162"/>
    </row>
    <row r="458" spans="10:11" ht="12.75">
      <c r="J458" s="154"/>
      <c r="K458" s="162"/>
    </row>
    <row r="459" spans="10:11" ht="12.75">
      <c r="J459" s="154"/>
      <c r="K459" s="162"/>
    </row>
    <row r="460" spans="10:11" ht="12.75">
      <c r="J460" s="154"/>
      <c r="K460" s="162"/>
    </row>
    <row r="461" spans="10:11" ht="12.75">
      <c r="J461" s="154"/>
      <c r="K461" s="162"/>
    </row>
    <row r="462" spans="10:11" ht="12.75">
      <c r="J462" s="154"/>
      <c r="K462" s="162"/>
    </row>
    <row r="463" spans="10:11" ht="12.75">
      <c r="J463" s="154"/>
      <c r="K463" s="162"/>
    </row>
    <row r="464" spans="10:11" ht="12.75">
      <c r="J464" s="154"/>
      <c r="K464" s="162"/>
    </row>
    <row r="465" spans="10:11" ht="12.75">
      <c r="J465" s="154"/>
      <c r="K465" s="162"/>
    </row>
    <row r="466" spans="10:11" ht="12.75">
      <c r="J466" s="154"/>
      <c r="K466" s="162"/>
    </row>
    <row r="467" spans="10:11" ht="12.75">
      <c r="J467" s="154"/>
      <c r="K467" s="162"/>
    </row>
    <row r="468" spans="10:11" ht="12.75">
      <c r="J468" s="154"/>
      <c r="K468" s="162"/>
    </row>
    <row r="469" spans="10:11" ht="12.75">
      <c r="J469" s="154"/>
      <c r="K469" s="162"/>
    </row>
    <row r="470" spans="10:11" ht="12.75">
      <c r="J470" s="154"/>
      <c r="K470" s="162"/>
    </row>
    <row r="471" spans="10:11" ht="12.75">
      <c r="J471" s="154"/>
      <c r="K471" s="162"/>
    </row>
    <row r="472" spans="10:11" ht="12.75">
      <c r="J472" s="154"/>
      <c r="K472" s="162"/>
    </row>
    <row r="473" spans="10:11" ht="12.75">
      <c r="J473" s="154"/>
      <c r="K473" s="162"/>
    </row>
    <row r="474" spans="10:11" ht="12.75">
      <c r="J474" s="154"/>
      <c r="K474" s="162"/>
    </row>
    <row r="475" spans="10:11" ht="12.75">
      <c r="J475" s="154"/>
      <c r="K475" s="162"/>
    </row>
    <row r="476" spans="10:11" ht="12.75">
      <c r="J476" s="154"/>
      <c r="K476" s="162"/>
    </row>
    <row r="477" spans="10:11" ht="12.75">
      <c r="J477" s="154"/>
      <c r="K477" s="162"/>
    </row>
    <row r="478" spans="10:11" ht="12.75">
      <c r="J478" s="154"/>
      <c r="K478" s="162"/>
    </row>
    <row r="479" spans="10:11" ht="12.75">
      <c r="J479" s="154"/>
      <c r="K479" s="162"/>
    </row>
    <row r="480" spans="10:11" ht="12.75">
      <c r="J480" s="154"/>
      <c r="K480" s="162"/>
    </row>
    <row r="481" spans="10:11" ht="12.75">
      <c r="J481" s="154"/>
      <c r="K481" s="162"/>
    </row>
    <row r="482" spans="10:11" ht="12.75">
      <c r="J482" s="154"/>
      <c r="K482" s="162"/>
    </row>
    <row r="483" spans="10:11" ht="12.75">
      <c r="J483" s="154"/>
      <c r="K483" s="162"/>
    </row>
    <row r="484" spans="10:11" ht="12.75">
      <c r="J484" s="154"/>
      <c r="K484" s="162"/>
    </row>
    <row r="485" spans="10:11" ht="12.75">
      <c r="J485" s="154"/>
      <c r="K485" s="162"/>
    </row>
    <row r="486" spans="10:11" ht="12.75">
      <c r="J486" s="154"/>
      <c r="K486" s="162"/>
    </row>
    <row r="487" spans="10:11" ht="12.75">
      <c r="J487" s="154"/>
      <c r="K487" s="162"/>
    </row>
    <row r="488" spans="10:11" ht="12.75">
      <c r="J488" s="154"/>
      <c r="K488" s="162"/>
    </row>
    <row r="489" spans="10:11" ht="12.75">
      <c r="J489" s="154"/>
      <c r="K489" s="162"/>
    </row>
    <row r="490" spans="10:11" ht="12.75">
      <c r="J490" s="154"/>
      <c r="K490" s="162"/>
    </row>
    <row r="491" spans="10:11" ht="12.75">
      <c r="J491" s="154"/>
      <c r="K491" s="162"/>
    </row>
    <row r="492" spans="10:11" ht="12.75">
      <c r="J492" s="154"/>
      <c r="K492" s="162"/>
    </row>
    <row r="493" spans="10:11" ht="12.75">
      <c r="J493" s="154"/>
      <c r="K493" s="162"/>
    </row>
    <row r="494" spans="10:11" ht="12.75">
      <c r="J494" s="154"/>
      <c r="K494" s="162"/>
    </row>
    <row r="495" spans="10:11" ht="12.75">
      <c r="J495" s="154"/>
      <c r="K495" s="162"/>
    </row>
    <row r="496" spans="10:11" ht="12.75">
      <c r="J496" s="154"/>
      <c r="K496" s="162"/>
    </row>
    <row r="497" spans="10:11" ht="12.75">
      <c r="J497" s="154"/>
      <c r="K497" s="162"/>
    </row>
    <row r="498" spans="10:11" ht="12.75">
      <c r="J498" s="154"/>
      <c r="K498" s="162"/>
    </row>
    <row r="499" spans="10:11" ht="12.75">
      <c r="J499" s="154"/>
      <c r="K499" s="162"/>
    </row>
    <row r="500" spans="10:11" ht="12.75">
      <c r="J500" s="154"/>
      <c r="K500" s="162"/>
    </row>
    <row r="501" spans="10:11" ht="12.75">
      <c r="J501" s="154"/>
      <c r="K501" s="162"/>
    </row>
    <row r="502" spans="10:11" ht="12.75">
      <c r="J502" s="154"/>
      <c r="K502" s="162"/>
    </row>
    <row r="503" spans="10:11" ht="12.75">
      <c r="J503" s="154"/>
      <c r="K503" s="162"/>
    </row>
    <row r="504" spans="10:11" ht="12.75">
      <c r="J504" s="154"/>
      <c r="K504" s="162"/>
    </row>
    <row r="505" spans="10:11" ht="12.75">
      <c r="J505" s="154"/>
      <c r="K505" s="162"/>
    </row>
    <row r="506" spans="10:11" ht="12.75">
      <c r="J506" s="154"/>
      <c r="K506" s="162"/>
    </row>
    <row r="507" spans="10:11" ht="12.75">
      <c r="J507" s="154"/>
      <c r="K507" s="162"/>
    </row>
    <row r="508" spans="10:11" ht="12.75">
      <c r="J508" s="154"/>
      <c r="K508" s="162"/>
    </row>
    <row r="509" spans="10:11" ht="12.75">
      <c r="J509" s="154"/>
      <c r="K509" s="162"/>
    </row>
    <row r="510" spans="10:11" ht="12.75">
      <c r="J510" s="154"/>
      <c r="K510" s="162"/>
    </row>
    <row r="511" spans="10:11" ht="12.75">
      <c r="J511" s="154"/>
      <c r="K511" s="162"/>
    </row>
    <row r="512" spans="10:11" ht="12.75">
      <c r="J512" s="154"/>
      <c r="K512" s="162"/>
    </row>
    <row r="513" spans="10:11" ht="12.75">
      <c r="J513" s="154"/>
      <c r="K513" s="162"/>
    </row>
    <row r="514" spans="10:11" ht="12.75">
      <c r="J514" s="154"/>
      <c r="K514" s="162"/>
    </row>
    <row r="515" spans="10:11" ht="12.75">
      <c r="J515" s="154"/>
      <c r="K515" s="162"/>
    </row>
    <row r="516" spans="10:11" ht="12.75">
      <c r="J516" s="154"/>
      <c r="K516" s="162"/>
    </row>
    <row r="517" spans="10:11" ht="12.75">
      <c r="J517" s="154"/>
      <c r="K517" s="162"/>
    </row>
    <row r="518" spans="10:11" ht="12.75">
      <c r="J518" s="154"/>
      <c r="K518" s="162"/>
    </row>
    <row r="519" spans="10:11" ht="12.75">
      <c r="J519" s="154"/>
      <c r="K519" s="162"/>
    </row>
    <row r="520" spans="10:11" ht="12.75">
      <c r="J520" s="154"/>
      <c r="K520" s="162"/>
    </row>
    <row r="521" spans="10:11" ht="12.75">
      <c r="J521" s="154"/>
      <c r="K521" s="162"/>
    </row>
    <row r="522" spans="10:11" ht="12.75">
      <c r="J522" s="154"/>
      <c r="K522" s="162"/>
    </row>
    <row r="523" spans="10:11" ht="12.75">
      <c r="J523" s="154"/>
      <c r="K523" s="162"/>
    </row>
    <row r="524" spans="10:11" ht="12.75">
      <c r="J524" s="154"/>
      <c r="K524" s="162"/>
    </row>
    <row r="525" spans="10:11" ht="12.75">
      <c r="J525" s="154"/>
      <c r="K525" s="162"/>
    </row>
    <row r="526" spans="10:11" ht="12.75">
      <c r="J526" s="154"/>
      <c r="K526" s="162"/>
    </row>
    <row r="527" spans="10:11" ht="12.75">
      <c r="J527" s="154"/>
      <c r="K527" s="162"/>
    </row>
    <row r="528" spans="10:11" ht="12.75">
      <c r="J528" s="154"/>
      <c r="K528" s="162"/>
    </row>
    <row r="529" spans="10:11" ht="12.75">
      <c r="J529" s="154"/>
      <c r="K529" s="162"/>
    </row>
    <row r="530" spans="10:11" ht="12.75">
      <c r="J530" s="154"/>
      <c r="K530" s="162"/>
    </row>
    <row r="531" spans="10:11" ht="12.75">
      <c r="J531" s="154"/>
      <c r="K531" s="162"/>
    </row>
    <row r="532" spans="10:11" ht="12.75">
      <c r="J532" s="154"/>
      <c r="K532" s="162"/>
    </row>
    <row r="533" spans="10:11" ht="12.75">
      <c r="J533" s="154"/>
      <c r="K533" s="162"/>
    </row>
    <row r="534" spans="10:11" ht="12.75">
      <c r="J534" s="154"/>
      <c r="K534" s="162"/>
    </row>
    <row r="535" spans="10:11" ht="12.75">
      <c r="J535" s="154"/>
      <c r="K535" s="162"/>
    </row>
    <row r="536" spans="10:11" ht="12.75">
      <c r="J536" s="154"/>
      <c r="K536" s="162"/>
    </row>
    <row r="537" spans="10:11" ht="12.75">
      <c r="J537" s="154"/>
      <c r="K537" s="162"/>
    </row>
    <row r="538" spans="10:11" ht="12.75">
      <c r="J538" s="154"/>
      <c r="K538" s="162"/>
    </row>
    <row r="539" spans="10:11" ht="12.75">
      <c r="J539" s="154"/>
      <c r="K539" s="162"/>
    </row>
    <row r="540" spans="10:11" ht="12.75">
      <c r="J540" s="154"/>
      <c r="K540" s="162"/>
    </row>
    <row r="541" spans="10:11" ht="12.75">
      <c r="J541" s="154"/>
      <c r="K541" s="162"/>
    </row>
    <row r="542" spans="10:11" ht="12.75">
      <c r="J542" s="154"/>
      <c r="K542" s="162"/>
    </row>
    <row r="543" spans="10:11" ht="12.75">
      <c r="J543" s="154"/>
      <c r="K543" s="162"/>
    </row>
    <row r="544" spans="10:11" ht="12.75">
      <c r="J544" s="154"/>
      <c r="K544" s="162"/>
    </row>
    <row r="545" spans="10:11" ht="12.75">
      <c r="J545" s="154"/>
      <c r="K545" s="162"/>
    </row>
    <row r="546" spans="10:11" ht="12.75">
      <c r="J546" s="154"/>
      <c r="K546" s="162"/>
    </row>
    <row r="547" spans="10:11" ht="12.75">
      <c r="J547" s="154"/>
      <c r="K547" s="162"/>
    </row>
    <row r="548" spans="10:11" ht="12.75">
      <c r="J548" s="154"/>
      <c r="K548" s="162"/>
    </row>
    <row r="549" spans="10:11" ht="12.75">
      <c r="J549" s="154"/>
      <c r="K549" s="162"/>
    </row>
    <row r="550" spans="10:11" ht="12.75">
      <c r="J550" s="154"/>
      <c r="K550" s="162"/>
    </row>
    <row r="551" spans="10:11" ht="12.75">
      <c r="J551" s="154"/>
      <c r="K551" s="162"/>
    </row>
    <row r="552" spans="10:11" ht="12.75">
      <c r="J552" s="154"/>
      <c r="K552" s="162"/>
    </row>
    <row r="553" spans="10:11" ht="12.75">
      <c r="J553" s="154"/>
      <c r="K553" s="162"/>
    </row>
    <row r="554" spans="10:11" ht="12.75">
      <c r="J554" s="154"/>
      <c r="K554" s="162"/>
    </row>
    <row r="555" spans="10:11" ht="12.75">
      <c r="J555" s="154"/>
      <c r="K555" s="162"/>
    </row>
    <row r="556" spans="10:11" ht="12.75">
      <c r="J556" s="154"/>
      <c r="K556" s="162"/>
    </row>
    <row r="557" spans="10:11" ht="12.75">
      <c r="J557" s="154"/>
      <c r="K557" s="162"/>
    </row>
    <row r="558" spans="10:11" ht="12.75">
      <c r="J558" s="154"/>
      <c r="K558" s="162"/>
    </row>
    <row r="559" spans="10:11" ht="12.75">
      <c r="J559" s="154"/>
      <c r="K559" s="162"/>
    </row>
    <row r="560" spans="10:11" ht="12.75">
      <c r="J560" s="154"/>
      <c r="K560" s="162"/>
    </row>
    <row r="561" spans="10:11" ht="12.75">
      <c r="J561" s="154"/>
      <c r="K561" s="162"/>
    </row>
    <row r="562" spans="10:11" ht="12.75">
      <c r="J562" s="154"/>
      <c r="K562" s="162"/>
    </row>
    <row r="563" spans="10:11" ht="12.75">
      <c r="J563" s="154"/>
      <c r="K563" s="162"/>
    </row>
    <row r="564" spans="10:11" ht="12.75">
      <c r="J564" s="154"/>
      <c r="K564" s="162"/>
    </row>
    <row r="565" spans="10:11" ht="12.75">
      <c r="J565" s="154"/>
      <c r="K565" s="162"/>
    </row>
    <row r="566" spans="10:11" ht="12.75">
      <c r="J566" s="154"/>
      <c r="K566" s="162"/>
    </row>
    <row r="567" spans="10:11" ht="12.75">
      <c r="J567" s="154"/>
      <c r="K567" s="162"/>
    </row>
    <row r="568" spans="10:11" ht="12.75">
      <c r="J568" s="154"/>
      <c r="K568" s="162"/>
    </row>
    <row r="569" spans="10:11" ht="12.75">
      <c r="J569" s="154"/>
      <c r="K569" s="162"/>
    </row>
    <row r="570" spans="10:11" ht="12.75">
      <c r="J570" s="154"/>
      <c r="K570" s="162"/>
    </row>
    <row r="571" spans="10:11" ht="12.75">
      <c r="J571" s="154"/>
      <c r="K571" s="162"/>
    </row>
    <row r="572" spans="10:11" ht="12.75">
      <c r="J572" s="154"/>
      <c r="K572" s="162"/>
    </row>
    <row r="573" spans="10:11" ht="12.75">
      <c r="J573" s="154"/>
      <c r="K573" s="162"/>
    </row>
    <row r="574" spans="10:11" ht="12.75">
      <c r="J574" s="154"/>
      <c r="K574" s="162"/>
    </row>
    <row r="575" spans="10:11" ht="12.75">
      <c r="J575" s="154"/>
      <c r="K575" s="162"/>
    </row>
    <row r="576" spans="10:11" ht="12.75">
      <c r="J576" s="154"/>
      <c r="K576" s="162"/>
    </row>
    <row r="577" spans="10:11" ht="12.75">
      <c r="J577" s="154"/>
      <c r="K577" s="162"/>
    </row>
    <row r="578" spans="10:11" ht="12.75">
      <c r="J578" s="154"/>
      <c r="K578" s="162"/>
    </row>
    <row r="579" spans="10:11" ht="12.75">
      <c r="J579" s="154"/>
      <c r="K579" s="162"/>
    </row>
    <row r="580" spans="10:11" ht="12.75">
      <c r="J580" s="154"/>
      <c r="K580" s="162"/>
    </row>
    <row r="581" spans="10:11" ht="12.75">
      <c r="J581" s="154"/>
      <c r="K581" s="162"/>
    </row>
    <row r="582" spans="10:11" ht="12.75">
      <c r="J582" s="154"/>
      <c r="K582" s="162"/>
    </row>
    <row r="583" spans="10:11" ht="12.75">
      <c r="J583" s="154"/>
      <c r="K583" s="162"/>
    </row>
    <row r="584" spans="10:11" ht="12.75">
      <c r="J584" s="154"/>
      <c r="K584" s="162"/>
    </row>
    <row r="585" spans="10:11" ht="12.75">
      <c r="J585" s="154"/>
      <c r="K585" s="162"/>
    </row>
    <row r="586" spans="10:11" ht="12.75">
      <c r="J586" s="154"/>
      <c r="K586" s="162"/>
    </row>
    <row r="587" spans="10:11" ht="12.75">
      <c r="J587" s="154"/>
      <c r="K587" s="162"/>
    </row>
    <row r="588" spans="10:11" ht="12.75">
      <c r="J588" s="154"/>
      <c r="K588" s="162"/>
    </row>
    <row r="589" spans="10:11" ht="12.75">
      <c r="J589" s="154"/>
      <c r="K589" s="162"/>
    </row>
    <row r="590" spans="10:11" ht="12.75">
      <c r="J590" s="154"/>
      <c r="K590" s="162"/>
    </row>
    <row r="591" spans="10:11" ht="12.75">
      <c r="J591" s="154"/>
      <c r="K591" s="162"/>
    </row>
    <row r="592" spans="10:11" ht="12.75">
      <c r="J592" s="154"/>
      <c r="K592" s="162"/>
    </row>
    <row r="593" spans="10:11" ht="12.75">
      <c r="J593" s="154"/>
      <c r="K593" s="162"/>
    </row>
    <row r="594" spans="10:11" ht="12.75">
      <c r="J594" s="154"/>
      <c r="K594" s="162"/>
    </row>
    <row r="595" spans="10:11" ht="12.75">
      <c r="J595" s="154"/>
      <c r="K595" s="162"/>
    </row>
    <row r="596" spans="10:11" ht="12.75">
      <c r="J596" s="154"/>
      <c r="K596" s="162"/>
    </row>
    <row r="597" spans="10:11" ht="12.75">
      <c r="J597" s="154"/>
      <c r="K597" s="162"/>
    </row>
    <row r="598" spans="10:11" ht="12.75">
      <c r="J598" s="154"/>
      <c r="K598" s="162"/>
    </row>
    <row r="599" spans="10:11" ht="12.75">
      <c r="J599" s="154"/>
      <c r="K599" s="162"/>
    </row>
    <row r="600" spans="10:11" ht="12.75">
      <c r="J600" s="154"/>
      <c r="K600" s="162"/>
    </row>
    <row r="601" spans="10:11" ht="12.75">
      <c r="J601" s="154"/>
      <c r="K601" s="162"/>
    </row>
    <row r="602" spans="10:11" ht="12.75">
      <c r="J602" s="154"/>
      <c r="K602" s="162"/>
    </row>
    <row r="603" spans="10:11" ht="12.75">
      <c r="J603" s="154"/>
      <c r="K603" s="162"/>
    </row>
    <row r="604" spans="10:11" ht="12.75">
      <c r="J604" s="154"/>
      <c r="K604" s="162"/>
    </row>
    <row r="605" spans="10:11" ht="12.75">
      <c r="J605" s="154"/>
      <c r="K605" s="162"/>
    </row>
    <row r="606" spans="10:11" ht="12.75">
      <c r="J606" s="154"/>
      <c r="K606" s="162"/>
    </row>
    <row r="607" spans="10:11" ht="12.75">
      <c r="J607" s="154"/>
      <c r="K607" s="162"/>
    </row>
    <row r="608" spans="10:11" ht="12.75">
      <c r="J608" s="154"/>
      <c r="K608" s="162"/>
    </row>
    <row r="609" spans="10:11" ht="12.75">
      <c r="J609" s="154"/>
      <c r="K609" s="162"/>
    </row>
    <row r="610" spans="10:11" ht="12.75">
      <c r="J610" s="154"/>
      <c r="K610" s="162"/>
    </row>
    <row r="611" spans="10:11" ht="12.75">
      <c r="J611" s="154"/>
      <c r="K611" s="162"/>
    </row>
    <row r="612" spans="10:11" ht="12.75">
      <c r="J612" s="154"/>
      <c r="K612" s="162"/>
    </row>
    <row r="613" spans="10:11" ht="12.75">
      <c r="J613" s="154"/>
      <c r="K613" s="162"/>
    </row>
    <row r="614" spans="10:11" ht="12.75">
      <c r="J614" s="154"/>
      <c r="K614" s="162"/>
    </row>
    <row r="615" spans="10:11" ht="12.75">
      <c r="J615" s="154"/>
      <c r="K615" s="162"/>
    </row>
    <row r="616" spans="10:11" ht="12.75">
      <c r="J616" s="154"/>
      <c r="K616" s="162"/>
    </row>
    <row r="617" spans="10:11" ht="12.75">
      <c r="J617" s="154"/>
      <c r="K617" s="162"/>
    </row>
    <row r="618" spans="10:11" ht="12.75">
      <c r="J618" s="154"/>
      <c r="K618" s="162"/>
    </row>
    <row r="619" spans="10:11" ht="12.75">
      <c r="J619" s="154"/>
      <c r="K619" s="162"/>
    </row>
    <row r="620" spans="10:11" ht="12.75">
      <c r="J620" s="154"/>
      <c r="K620" s="162"/>
    </row>
    <row r="621" spans="10:11" ht="12.75">
      <c r="J621" s="154"/>
      <c r="K621" s="162"/>
    </row>
    <row r="622" spans="10:11" ht="12.75">
      <c r="J622" s="154"/>
      <c r="K622" s="162"/>
    </row>
    <row r="623" spans="10:11" ht="12.75">
      <c r="J623" s="154"/>
      <c r="K623" s="162"/>
    </row>
    <row r="624" spans="10:11" ht="12.75">
      <c r="J624" s="154"/>
      <c r="K624" s="162"/>
    </row>
    <row r="625" spans="10:11" ht="12.75">
      <c r="J625" s="154"/>
      <c r="K625" s="162"/>
    </row>
    <row r="626" spans="10:11" ht="12.75">
      <c r="J626" s="154"/>
      <c r="K626" s="162"/>
    </row>
    <row r="627" spans="10:11" ht="12.75">
      <c r="J627" s="154"/>
      <c r="K627" s="162"/>
    </row>
    <row r="628" spans="10:11" ht="12.75">
      <c r="J628" s="154"/>
      <c r="K628" s="162"/>
    </row>
    <row r="629" spans="10:11" ht="12.75">
      <c r="J629" s="154"/>
      <c r="K629" s="162"/>
    </row>
    <row r="630" spans="10:11" ht="12.75">
      <c r="J630" s="154"/>
      <c r="K630" s="162"/>
    </row>
    <row r="631" spans="10:11" ht="12.75">
      <c r="J631" s="154"/>
      <c r="K631" s="162"/>
    </row>
    <row r="632" spans="10:11" ht="12.75">
      <c r="J632" s="154"/>
      <c r="K632" s="162"/>
    </row>
    <row r="633" spans="10:11" ht="12.75">
      <c r="J633" s="154"/>
      <c r="K633" s="162"/>
    </row>
    <row r="634" spans="10:11" ht="12.75">
      <c r="J634" s="154"/>
      <c r="K634" s="162"/>
    </row>
    <row r="635" spans="10:11" ht="12.75">
      <c r="J635" s="154"/>
      <c r="K635" s="162"/>
    </row>
    <row r="636" spans="10:11" ht="12.75">
      <c r="J636" s="154"/>
      <c r="K636" s="162"/>
    </row>
    <row r="637" spans="10:11" ht="12.75">
      <c r="J637" s="154"/>
      <c r="K637" s="162"/>
    </row>
    <row r="638" spans="10:11" ht="12.75">
      <c r="J638" s="154"/>
      <c r="K638" s="162"/>
    </row>
    <row r="639" spans="10:11" ht="12.75">
      <c r="J639" s="154"/>
      <c r="K639" s="162"/>
    </row>
    <row r="640" spans="10:11" ht="12.75">
      <c r="J640" s="154"/>
      <c r="K640" s="162"/>
    </row>
    <row r="641" spans="10:11" ht="12.75">
      <c r="J641" s="154"/>
      <c r="K641" s="162"/>
    </row>
    <row r="642" spans="10:11" ht="12.75">
      <c r="J642" s="154"/>
      <c r="K642" s="162"/>
    </row>
    <row r="643" spans="10:11" ht="12.75">
      <c r="J643" s="154"/>
      <c r="K643" s="162"/>
    </row>
    <row r="644" spans="10:11" ht="12.75">
      <c r="J644" s="154"/>
      <c r="K644" s="162"/>
    </row>
    <row r="645" spans="10:11" ht="12.75">
      <c r="J645" s="154"/>
      <c r="K645" s="162"/>
    </row>
    <row r="646" spans="10:11" ht="12.75">
      <c r="J646" s="154"/>
      <c r="K646" s="162"/>
    </row>
    <row r="647" spans="10:11" ht="12.75">
      <c r="J647" s="154"/>
      <c r="K647" s="162"/>
    </row>
    <row r="648" spans="10:11" ht="12.75">
      <c r="J648" s="154"/>
      <c r="K648" s="162"/>
    </row>
    <row r="649" spans="10:11" ht="12.75">
      <c r="J649" s="154"/>
      <c r="K649" s="162"/>
    </row>
    <row r="650" spans="10:11" ht="12.75">
      <c r="J650" s="154"/>
      <c r="K650" s="162"/>
    </row>
    <row r="651" spans="10:11" ht="12.75">
      <c r="J651" s="154"/>
      <c r="K651" s="162"/>
    </row>
    <row r="652" spans="10:11" ht="12.75">
      <c r="J652" s="154"/>
      <c r="K652" s="162"/>
    </row>
    <row r="653" spans="10:11" ht="12.75">
      <c r="J653" s="154"/>
      <c r="K653" s="162"/>
    </row>
    <row r="654" spans="10:11" ht="12.75">
      <c r="J654" s="154"/>
      <c r="K654" s="162"/>
    </row>
    <row r="655" spans="10:11" ht="12.75">
      <c r="J655" s="154"/>
      <c r="K655" s="162"/>
    </row>
    <row r="656" spans="10:11" ht="12.75">
      <c r="J656" s="154"/>
      <c r="K656" s="162"/>
    </row>
    <row r="657" spans="10:11" ht="12.75">
      <c r="J657" s="154"/>
      <c r="K657" s="162"/>
    </row>
    <row r="658" spans="10:11" ht="12.75">
      <c r="J658" s="154"/>
      <c r="K658" s="162"/>
    </row>
    <row r="659" spans="10:11" ht="12.75">
      <c r="J659" s="154"/>
      <c r="K659" s="162"/>
    </row>
    <row r="660" spans="10:11" ht="12.75">
      <c r="J660" s="154"/>
      <c r="K660" s="162"/>
    </row>
    <row r="661" spans="10:11" ht="12.75">
      <c r="J661" s="154"/>
      <c r="K661" s="162"/>
    </row>
    <row r="662" spans="10:11" ht="12.75">
      <c r="J662" s="154"/>
      <c r="K662" s="162"/>
    </row>
    <row r="663" spans="10:11" ht="12.75">
      <c r="J663" s="154"/>
      <c r="K663" s="162"/>
    </row>
    <row r="664" spans="10:11" ht="12.75">
      <c r="J664" s="154"/>
      <c r="K664" s="162"/>
    </row>
    <row r="665" spans="10:11" ht="12.75">
      <c r="J665" s="154"/>
      <c r="K665" s="162"/>
    </row>
    <row r="666" spans="10:11" ht="12.75">
      <c r="J666" s="154"/>
      <c r="K666" s="162"/>
    </row>
    <row r="667" spans="10:11" ht="12.75">
      <c r="J667" s="154"/>
      <c r="K667" s="162"/>
    </row>
    <row r="668" spans="10:11" ht="12.75">
      <c r="J668" s="154"/>
      <c r="K668" s="162"/>
    </row>
    <row r="669" spans="10:11" ht="12.75">
      <c r="J669" s="154"/>
      <c r="K669" s="162"/>
    </row>
    <row r="670" spans="10:11" ht="12.75">
      <c r="J670" s="154"/>
      <c r="K670" s="162"/>
    </row>
    <row r="671" spans="10:11" ht="12.75">
      <c r="J671" s="154"/>
      <c r="K671" s="162"/>
    </row>
    <row r="672" spans="10:11" ht="12.75">
      <c r="J672" s="154"/>
      <c r="K672" s="162"/>
    </row>
    <row r="673" spans="10:11" ht="12.75">
      <c r="J673" s="154"/>
      <c r="K673" s="162"/>
    </row>
    <row r="674" spans="10:11" ht="12.75">
      <c r="J674" s="154"/>
      <c r="K674" s="162"/>
    </row>
    <row r="675" spans="10:11" ht="12.75">
      <c r="J675" s="154"/>
      <c r="K675" s="162"/>
    </row>
    <row r="676" spans="10:11" ht="12.75">
      <c r="J676" s="154"/>
      <c r="K676" s="162"/>
    </row>
    <row r="677" spans="10:11" ht="12.75">
      <c r="J677" s="154"/>
      <c r="K677" s="162"/>
    </row>
    <row r="678" spans="10:11" ht="12.75">
      <c r="J678" s="154"/>
      <c r="K678" s="162"/>
    </row>
    <row r="679" spans="10:11" ht="12.75">
      <c r="J679" s="154"/>
      <c r="K679" s="162"/>
    </row>
    <row r="680" spans="10:11" ht="12.75">
      <c r="J680" s="154"/>
      <c r="K680" s="162"/>
    </row>
    <row r="681" spans="10:11" ht="12.75">
      <c r="J681" s="154"/>
      <c r="K681" s="162"/>
    </row>
    <row r="682" spans="10:11" ht="12.75">
      <c r="J682" s="154"/>
      <c r="K682" s="162"/>
    </row>
    <row r="683" spans="10:11" ht="12.75">
      <c r="J683" s="154"/>
      <c r="K683" s="162"/>
    </row>
    <row r="684" spans="10:11" ht="12.75">
      <c r="J684" s="154"/>
      <c r="K684" s="162"/>
    </row>
    <row r="685" spans="10:11" ht="12.75">
      <c r="J685" s="154"/>
      <c r="K685" s="162"/>
    </row>
    <row r="686" spans="10:11" ht="12.75">
      <c r="J686" s="154"/>
      <c r="K686" s="162"/>
    </row>
    <row r="687" spans="10:11" ht="12.75">
      <c r="J687" s="154"/>
      <c r="K687" s="162"/>
    </row>
    <row r="688" spans="10:11" ht="12.75">
      <c r="J688" s="154"/>
      <c r="K688" s="162"/>
    </row>
    <row r="689" spans="10:11" ht="12.75">
      <c r="J689" s="154"/>
      <c r="K689" s="162"/>
    </row>
    <row r="690" spans="10:11" ht="12.75">
      <c r="J690" s="154"/>
      <c r="K690" s="162"/>
    </row>
    <row r="691" spans="10:11" ht="12.75">
      <c r="J691" s="154"/>
      <c r="K691" s="162"/>
    </row>
    <row r="692" spans="10:11" ht="12.75">
      <c r="J692" s="154"/>
      <c r="K692" s="162"/>
    </row>
    <row r="693" spans="10:11" ht="12.75">
      <c r="J693" s="154"/>
      <c r="K693" s="162"/>
    </row>
    <row r="694" spans="10:11" ht="12.75">
      <c r="J694" s="154"/>
      <c r="K694" s="162"/>
    </row>
    <row r="695" spans="10:11" ht="12.75">
      <c r="J695" s="154"/>
      <c r="K695" s="162"/>
    </row>
    <row r="696" spans="10:11" ht="12.75">
      <c r="J696" s="154"/>
      <c r="K696" s="162"/>
    </row>
    <row r="697" spans="10:11" ht="12.75">
      <c r="J697" s="154"/>
      <c r="K697" s="162"/>
    </row>
    <row r="698" spans="10:11" ht="12.75">
      <c r="J698" s="154"/>
      <c r="K698" s="162"/>
    </row>
    <row r="699" spans="10:11" ht="12.75">
      <c r="J699" s="154"/>
      <c r="K699" s="162"/>
    </row>
    <row r="700" spans="10:11" ht="12.75">
      <c r="J700" s="154"/>
      <c r="K700" s="162"/>
    </row>
    <row r="701" spans="10:11" ht="12.75">
      <c r="J701" s="154"/>
      <c r="K701" s="162"/>
    </row>
    <row r="702" spans="10:11" ht="12.75">
      <c r="J702" s="154"/>
      <c r="K702" s="162"/>
    </row>
    <row r="703" spans="10:11" ht="12.75">
      <c r="J703" s="154"/>
      <c r="K703" s="162"/>
    </row>
    <row r="704" spans="10:11" ht="12.75">
      <c r="J704" s="154"/>
      <c r="K704" s="162"/>
    </row>
    <row r="705" spans="10:11" ht="12.75">
      <c r="J705" s="154"/>
      <c r="K705" s="162"/>
    </row>
    <row r="706" spans="10:11" ht="12.75">
      <c r="J706" s="154"/>
      <c r="K706" s="162"/>
    </row>
    <row r="707" spans="10:11" ht="12.75">
      <c r="J707" s="154"/>
      <c r="K707" s="162"/>
    </row>
    <row r="708" spans="10:11" ht="12.75">
      <c r="J708" s="154"/>
      <c r="K708" s="162"/>
    </row>
    <row r="709" spans="10:11" ht="12.75">
      <c r="J709" s="154"/>
      <c r="K709" s="162"/>
    </row>
    <row r="710" spans="10:11" ht="12.75">
      <c r="J710" s="154"/>
      <c r="K710" s="162"/>
    </row>
    <row r="711" spans="10:11" ht="12.75">
      <c r="J711" s="154"/>
      <c r="K711" s="162"/>
    </row>
    <row r="712" spans="10:11" ht="12.75">
      <c r="J712" s="154"/>
      <c r="K712" s="162"/>
    </row>
    <row r="713" spans="10:11" ht="12.75">
      <c r="J713" s="154"/>
      <c r="K713" s="162"/>
    </row>
    <row r="714" spans="10:11" ht="12.75">
      <c r="J714" s="154"/>
      <c r="K714" s="162"/>
    </row>
    <row r="715" spans="10:11" ht="12.75">
      <c r="J715" s="154"/>
      <c r="K715" s="162"/>
    </row>
    <row r="716" spans="10:11" ht="12.75">
      <c r="J716" s="154"/>
      <c r="K716" s="162"/>
    </row>
    <row r="717" spans="10:11" ht="12.75">
      <c r="J717" s="154"/>
      <c r="K717" s="162"/>
    </row>
    <row r="718" spans="10:11" ht="12.75">
      <c r="J718" s="154"/>
      <c r="K718" s="162"/>
    </row>
    <row r="719" spans="10:11" ht="12.75">
      <c r="J719" s="154"/>
      <c r="K719" s="162"/>
    </row>
    <row r="720" spans="10:11" ht="12.75">
      <c r="J720" s="154"/>
      <c r="K720" s="162"/>
    </row>
    <row r="721" spans="10:11" ht="12.75">
      <c r="J721" s="154"/>
      <c r="K721" s="162"/>
    </row>
    <row r="722" spans="10:11" ht="12.75">
      <c r="J722" s="154"/>
      <c r="K722" s="162"/>
    </row>
    <row r="723" spans="10:11" ht="12.75">
      <c r="J723" s="154"/>
      <c r="K723" s="162"/>
    </row>
    <row r="724" spans="10:11" ht="12.75">
      <c r="J724" s="154"/>
      <c r="K724" s="162"/>
    </row>
    <row r="725" spans="10:11" ht="12.75">
      <c r="J725" s="154"/>
      <c r="K725" s="162"/>
    </row>
    <row r="726" spans="10:11" ht="12.75">
      <c r="J726" s="154"/>
      <c r="K726" s="162"/>
    </row>
    <row r="727" spans="10:11" ht="12.75">
      <c r="J727" s="154"/>
      <c r="K727" s="162"/>
    </row>
    <row r="728" spans="10:11" ht="12.75">
      <c r="J728" s="154"/>
      <c r="K728" s="162"/>
    </row>
    <row r="729" spans="10:11" ht="12.75">
      <c r="J729" s="154"/>
      <c r="K729" s="162"/>
    </row>
    <row r="730" spans="10:11" ht="12.75">
      <c r="J730" s="154"/>
      <c r="K730" s="162"/>
    </row>
    <row r="731" spans="10:11" ht="12.75">
      <c r="J731" s="154"/>
      <c r="K731" s="162"/>
    </row>
    <row r="732" spans="10:11" ht="12.75">
      <c r="J732" s="154"/>
      <c r="K732" s="162"/>
    </row>
    <row r="733" spans="10:11" ht="12.75">
      <c r="J733" s="154"/>
      <c r="K733" s="162"/>
    </row>
    <row r="734" spans="10:11" ht="12.75">
      <c r="J734" s="154"/>
      <c r="K734" s="162"/>
    </row>
    <row r="735" spans="10:11" ht="12.75">
      <c r="J735" s="154"/>
      <c r="K735" s="162"/>
    </row>
    <row r="736" spans="10:11" ht="12.75">
      <c r="J736" s="154"/>
      <c r="K736" s="162"/>
    </row>
    <row r="737" spans="10:11" ht="12.75">
      <c r="J737" s="154"/>
      <c r="K737" s="162"/>
    </row>
    <row r="738" spans="10:11" ht="12.75">
      <c r="J738" s="154"/>
      <c r="K738" s="162"/>
    </row>
    <row r="739" spans="10:11" ht="12.75">
      <c r="J739" s="154"/>
      <c r="K739" s="162"/>
    </row>
    <row r="740" spans="10:11" ht="12.75">
      <c r="J740" s="154"/>
      <c r="K740" s="162"/>
    </row>
    <row r="741" spans="10:11" ht="12.75">
      <c r="J741" s="154"/>
      <c r="K741" s="162"/>
    </row>
    <row r="742" spans="10:11" ht="12.75">
      <c r="J742" s="154"/>
      <c r="K742" s="162"/>
    </row>
    <row r="743" spans="10:11" ht="12.75">
      <c r="J743" s="154"/>
      <c r="K743" s="162"/>
    </row>
    <row r="744" spans="10:11" ht="12.75">
      <c r="J744" s="154"/>
      <c r="K744" s="162"/>
    </row>
    <row r="745" spans="10:11" ht="12.75">
      <c r="J745" s="154"/>
      <c r="K745" s="162"/>
    </row>
    <row r="746" spans="10:11" ht="12.75">
      <c r="J746" s="154"/>
      <c r="K746" s="162"/>
    </row>
    <row r="747" spans="10:11" ht="12.75">
      <c r="J747" s="154"/>
      <c r="K747" s="162"/>
    </row>
    <row r="748" spans="10:11" ht="12.75">
      <c r="J748" s="154"/>
      <c r="K748" s="162"/>
    </row>
    <row r="749" spans="10:11" ht="12.75">
      <c r="J749" s="154"/>
      <c r="K749" s="162"/>
    </row>
    <row r="750" spans="10:11" ht="12.75">
      <c r="J750" s="154"/>
      <c r="K750" s="162"/>
    </row>
    <row r="751" spans="10:11" ht="12.75">
      <c r="J751" s="154"/>
      <c r="K751" s="162"/>
    </row>
    <row r="752" spans="10:11" ht="12.75">
      <c r="J752" s="154"/>
      <c r="K752" s="162"/>
    </row>
    <row r="753" spans="10:11" ht="12.75">
      <c r="J753" s="154"/>
      <c r="K753" s="162"/>
    </row>
    <row r="754" spans="10:11" ht="12.75">
      <c r="J754" s="154"/>
      <c r="K754" s="162"/>
    </row>
    <row r="755" spans="10:11" ht="12.75">
      <c r="J755" s="154"/>
      <c r="K755" s="162"/>
    </row>
    <row r="756" spans="10:11" ht="12.75">
      <c r="J756" s="154"/>
      <c r="K756" s="162"/>
    </row>
    <row r="757" spans="10:11" ht="12.75">
      <c r="J757" s="154"/>
      <c r="K757" s="162"/>
    </row>
    <row r="758" spans="10:11" ht="12.75">
      <c r="J758" s="154"/>
      <c r="K758" s="162"/>
    </row>
    <row r="759" spans="10:11" ht="12.75">
      <c r="J759" s="154"/>
      <c r="K759" s="162"/>
    </row>
    <row r="760" spans="10:11" ht="12.75">
      <c r="J760" s="154"/>
      <c r="K760" s="162"/>
    </row>
    <row r="761" spans="10:11" ht="12.75">
      <c r="J761" s="154"/>
      <c r="K761" s="162"/>
    </row>
    <row r="762" spans="10:11" ht="12.75">
      <c r="J762" s="154"/>
      <c r="K762" s="162"/>
    </row>
    <row r="763" spans="10:11" ht="12.75">
      <c r="J763" s="154"/>
      <c r="K763" s="162"/>
    </row>
    <row r="764" spans="10:11" ht="12.75">
      <c r="J764" s="154"/>
      <c r="K764" s="162"/>
    </row>
    <row r="765" spans="10:11" ht="12.75">
      <c r="J765" s="154"/>
      <c r="K765" s="162"/>
    </row>
    <row r="766" spans="10:11" ht="12.75">
      <c r="J766" s="154"/>
      <c r="K766" s="162"/>
    </row>
    <row r="767" spans="10:11" ht="12.75">
      <c r="J767" s="154"/>
      <c r="K767" s="162"/>
    </row>
    <row r="768" spans="10:11" ht="12.75">
      <c r="J768" s="154"/>
      <c r="K768" s="162"/>
    </row>
    <row r="769" spans="10:11" ht="12.75">
      <c r="J769" s="154"/>
      <c r="K769" s="162"/>
    </row>
    <row r="770" spans="10:11" ht="12.75">
      <c r="J770" s="154"/>
      <c r="K770" s="162"/>
    </row>
    <row r="771" spans="10:11" ht="12.75">
      <c r="J771" s="154"/>
      <c r="K771" s="162"/>
    </row>
    <row r="772" spans="10:11" ht="12.75">
      <c r="J772" s="154"/>
      <c r="K772" s="162"/>
    </row>
    <row r="773" spans="10:11" ht="12.75">
      <c r="J773" s="154"/>
      <c r="K773" s="162"/>
    </row>
    <row r="774" spans="10:11" ht="12.75">
      <c r="J774" s="154"/>
      <c r="K774" s="162"/>
    </row>
    <row r="775" spans="10:11" ht="12.75">
      <c r="J775" s="154"/>
      <c r="K775" s="162"/>
    </row>
    <row r="776" spans="10:11" ht="12.75">
      <c r="J776" s="154"/>
      <c r="K776" s="162"/>
    </row>
    <row r="777" spans="10:11" ht="12.75">
      <c r="J777" s="154"/>
      <c r="K777" s="162"/>
    </row>
    <row r="778" spans="10:11" ht="12.75">
      <c r="J778" s="154"/>
      <c r="K778" s="162"/>
    </row>
    <row r="779" spans="10:11" ht="12.75">
      <c r="J779" s="154"/>
      <c r="K779" s="162"/>
    </row>
    <row r="780" spans="10:11" ht="12.75">
      <c r="J780" s="154"/>
      <c r="K780" s="162"/>
    </row>
    <row r="781" spans="10:11" ht="12.75">
      <c r="J781" s="154"/>
      <c r="K781" s="162"/>
    </row>
    <row r="782" spans="10:11" ht="12.75">
      <c r="J782" s="154"/>
      <c r="K782" s="162"/>
    </row>
    <row r="783" spans="10:11" ht="12.75">
      <c r="J783" s="154"/>
      <c r="K783" s="162"/>
    </row>
    <row r="784" spans="10:11" ht="12.75">
      <c r="J784" s="154"/>
      <c r="K784" s="162"/>
    </row>
    <row r="785" spans="10:11" ht="12.75">
      <c r="J785" s="154"/>
      <c r="K785" s="162"/>
    </row>
    <row r="786" spans="10:11" ht="12.75">
      <c r="J786" s="154"/>
      <c r="K786" s="162"/>
    </row>
    <row r="787" spans="10:11" ht="12.75">
      <c r="J787" s="154"/>
      <c r="K787" s="162"/>
    </row>
    <row r="788" spans="10:11" ht="12.75">
      <c r="J788" s="154"/>
      <c r="K788" s="162"/>
    </row>
    <row r="789" spans="10:11" ht="12.75">
      <c r="J789" s="154"/>
      <c r="K789" s="162"/>
    </row>
    <row r="790" spans="10:11" ht="12.75">
      <c r="J790" s="154"/>
      <c r="K790" s="162"/>
    </row>
    <row r="791" spans="10:11" ht="12.75">
      <c r="J791" s="154"/>
      <c r="K791" s="162"/>
    </row>
    <row r="792" spans="10:11" ht="12.75">
      <c r="J792" s="154"/>
      <c r="K792" s="162"/>
    </row>
    <row r="793" spans="10:11" ht="12.75">
      <c r="J793" s="154"/>
      <c r="K793" s="162"/>
    </row>
    <row r="794" spans="10:11" ht="12.75">
      <c r="J794" s="154"/>
      <c r="K794" s="162"/>
    </row>
    <row r="795" spans="10:11" ht="12.75">
      <c r="J795" s="154"/>
      <c r="K795" s="162"/>
    </row>
    <row r="796" spans="10:11" ht="12.75">
      <c r="J796" s="154"/>
      <c r="K796" s="162"/>
    </row>
    <row r="797" spans="10:11" ht="12.75">
      <c r="J797" s="154"/>
      <c r="K797" s="162"/>
    </row>
    <row r="798" spans="10:11" ht="12.75">
      <c r="J798" s="154"/>
      <c r="K798" s="162"/>
    </row>
    <row r="799" spans="10:11" ht="12.75">
      <c r="J799" s="154"/>
      <c r="K799" s="162"/>
    </row>
    <row r="800" spans="10:11" ht="12.75">
      <c r="J800" s="154"/>
      <c r="K800" s="162"/>
    </row>
    <row r="801" spans="10:11" ht="12.75">
      <c r="J801" s="154"/>
      <c r="K801" s="162"/>
    </row>
    <row r="802" spans="10:11" ht="12.75">
      <c r="J802" s="154"/>
      <c r="K802" s="162"/>
    </row>
    <row r="803" spans="10:11" ht="12.75">
      <c r="J803" s="154"/>
      <c r="K803" s="162"/>
    </row>
    <row r="804" spans="10:11" ht="12.75">
      <c r="J804" s="154"/>
      <c r="K804" s="162"/>
    </row>
    <row r="805" spans="10:11" ht="12.75">
      <c r="J805" s="154"/>
      <c r="K805" s="162"/>
    </row>
    <row r="806" spans="10:11" ht="12.75">
      <c r="J806" s="154"/>
      <c r="K806" s="162"/>
    </row>
    <row r="807" spans="10:11" ht="12.75">
      <c r="J807" s="154"/>
      <c r="K807" s="162"/>
    </row>
    <row r="808" spans="10:11" ht="12.75">
      <c r="J808" s="154"/>
      <c r="K808" s="162"/>
    </row>
    <row r="809" spans="10:11" ht="12.75">
      <c r="J809" s="154"/>
      <c r="K809" s="162"/>
    </row>
    <row r="810" spans="10:11" ht="12.75">
      <c r="J810" s="154"/>
      <c r="K810" s="162"/>
    </row>
    <row r="811" spans="10:11" ht="12.75">
      <c r="J811" s="154"/>
      <c r="K811" s="162"/>
    </row>
    <row r="812" spans="10:11" ht="12.75">
      <c r="J812" s="154"/>
      <c r="K812" s="162"/>
    </row>
    <row r="813" spans="10:11" ht="12.75">
      <c r="J813" s="154"/>
      <c r="K813" s="162"/>
    </row>
    <row r="814" spans="10:11" ht="12.75">
      <c r="J814" s="154"/>
      <c r="K814" s="162"/>
    </row>
    <row r="815" spans="10:11" ht="12.75">
      <c r="J815" s="154"/>
      <c r="K815" s="162"/>
    </row>
    <row r="816" spans="10:11" ht="12.75">
      <c r="J816" s="154"/>
      <c r="K816" s="162"/>
    </row>
    <row r="817" spans="10:11" ht="12.75">
      <c r="J817" s="154"/>
      <c r="K817" s="162"/>
    </row>
    <row r="818" spans="10:11" ht="12.75">
      <c r="J818" s="154"/>
      <c r="K818" s="162"/>
    </row>
    <row r="819" spans="10:11" ht="12.75">
      <c r="J819" s="154"/>
      <c r="K819" s="162"/>
    </row>
    <row r="820" spans="10:11" ht="12.75">
      <c r="J820" s="154"/>
      <c r="K820" s="162"/>
    </row>
    <row r="821" spans="10:11" ht="12.75">
      <c r="J821" s="154"/>
      <c r="K821" s="162"/>
    </row>
    <row r="822" spans="10:11" ht="12.75">
      <c r="J822" s="154"/>
      <c r="K822" s="162"/>
    </row>
    <row r="823" spans="10:11" ht="12.75">
      <c r="J823" s="154"/>
      <c r="K823" s="162"/>
    </row>
    <row r="824" spans="10:11" ht="12.75">
      <c r="J824" s="154"/>
      <c r="K824" s="162"/>
    </row>
    <row r="825" spans="10:11" ht="12.75">
      <c r="J825" s="154"/>
      <c r="K825" s="162"/>
    </row>
    <row r="826" spans="10:11" ht="12.75">
      <c r="J826" s="154"/>
      <c r="K826" s="162"/>
    </row>
    <row r="827" spans="10:11" ht="12.75">
      <c r="J827" s="154"/>
      <c r="K827" s="162"/>
    </row>
    <row r="828" spans="10:11" ht="12.75">
      <c r="J828" s="154"/>
      <c r="K828" s="162"/>
    </row>
    <row r="829" spans="10:11" ht="12.75">
      <c r="J829" s="154"/>
      <c r="K829" s="162"/>
    </row>
    <row r="830" spans="10:11" ht="12.75">
      <c r="J830" s="154"/>
      <c r="K830" s="162"/>
    </row>
    <row r="831" spans="10:11" ht="12.75">
      <c r="J831" s="154"/>
      <c r="K831" s="162"/>
    </row>
    <row r="832" spans="10:11" ht="12.75">
      <c r="J832" s="154"/>
      <c r="K832" s="162"/>
    </row>
    <row r="833" spans="10:11" ht="12.75">
      <c r="J833" s="154"/>
      <c r="K833" s="162"/>
    </row>
    <row r="834" spans="10:11" ht="12.75">
      <c r="J834" s="154"/>
      <c r="K834" s="162"/>
    </row>
    <row r="835" spans="10:11" ht="12.75">
      <c r="J835" s="154"/>
      <c r="K835" s="162"/>
    </row>
    <row r="836" spans="10:11" ht="12.75">
      <c r="J836" s="154"/>
      <c r="K836" s="162"/>
    </row>
    <row r="837" spans="10:11" ht="12.75">
      <c r="J837" s="154"/>
      <c r="K837" s="162"/>
    </row>
    <row r="838" spans="10:11" ht="12.75">
      <c r="J838" s="154"/>
      <c r="K838" s="162"/>
    </row>
    <row r="839" spans="10:11" ht="12.75">
      <c r="J839" s="154"/>
      <c r="K839" s="162"/>
    </row>
    <row r="840" spans="10:11" ht="12.75">
      <c r="J840" s="154"/>
      <c r="K840" s="162"/>
    </row>
    <row r="841" spans="10:11" ht="12.75">
      <c r="J841" s="154"/>
      <c r="K841" s="162"/>
    </row>
    <row r="842" spans="10:11" ht="12.75">
      <c r="J842" s="154"/>
      <c r="K842" s="162"/>
    </row>
    <row r="843" spans="10:11" ht="12.75">
      <c r="J843" s="154"/>
      <c r="K843" s="162"/>
    </row>
    <row r="844" spans="10:11" ht="12.75">
      <c r="J844" s="154"/>
      <c r="K844" s="162"/>
    </row>
    <row r="845" spans="10:11" ht="12.75">
      <c r="J845" s="154"/>
      <c r="K845" s="162"/>
    </row>
    <row r="846" spans="10:11" ht="12.75">
      <c r="J846" s="154"/>
      <c r="K846" s="162"/>
    </row>
    <row r="847" spans="10:11" ht="12.75">
      <c r="J847" s="154"/>
      <c r="K847" s="162"/>
    </row>
    <row r="848" spans="10:11" ht="12.75">
      <c r="J848" s="154"/>
      <c r="K848" s="162"/>
    </row>
    <row r="849" spans="10:11" ht="12.75">
      <c r="J849" s="154"/>
      <c r="K849" s="162"/>
    </row>
    <row r="850" spans="10:11" ht="12.75">
      <c r="J850" s="154"/>
      <c r="K850" s="162"/>
    </row>
    <row r="851" spans="10:11" ht="12.75">
      <c r="J851" s="154"/>
      <c r="K851" s="162"/>
    </row>
    <row r="852" spans="10:11" ht="12.75">
      <c r="J852" s="154"/>
      <c r="K852" s="162"/>
    </row>
    <row r="853" spans="10:11" ht="12.75">
      <c r="J853" s="154"/>
      <c r="K853" s="162"/>
    </row>
    <row r="854" spans="10:11" ht="12.75">
      <c r="J854" s="154"/>
      <c r="K854" s="162"/>
    </row>
    <row r="855" spans="10:11" ht="12.75">
      <c r="J855" s="154"/>
      <c r="K855" s="162"/>
    </row>
    <row r="856" spans="10:11" ht="12.75">
      <c r="J856" s="154"/>
      <c r="K856" s="162"/>
    </row>
    <row r="857" spans="10:11" ht="12.75">
      <c r="J857" s="154"/>
      <c r="K857" s="162"/>
    </row>
    <row r="858" spans="10:11" ht="12.75">
      <c r="J858" s="154"/>
      <c r="K858" s="162"/>
    </row>
    <row r="859" spans="10:11" ht="12.75">
      <c r="J859" s="154"/>
      <c r="K859" s="162"/>
    </row>
    <row r="860" spans="10:11" ht="12.75">
      <c r="J860" s="154"/>
      <c r="K860" s="162"/>
    </row>
    <row r="861" spans="10:11" ht="12.75">
      <c r="J861" s="154"/>
      <c r="K861" s="162"/>
    </row>
    <row r="862" spans="10:11" ht="12.75">
      <c r="J862" s="154"/>
      <c r="K862" s="162"/>
    </row>
    <row r="863" spans="10:11" ht="12.75">
      <c r="J863" s="154"/>
      <c r="K863" s="162"/>
    </row>
    <row r="864" spans="10:11" ht="12.75">
      <c r="J864" s="154"/>
      <c r="K864" s="162"/>
    </row>
    <row r="865" spans="10:11" ht="12.75">
      <c r="J865" s="154"/>
      <c r="K865" s="162"/>
    </row>
    <row r="866" spans="10:11" ht="12.75">
      <c r="J866" s="154"/>
      <c r="K866" s="162"/>
    </row>
    <row r="867" spans="10:11" ht="12.75">
      <c r="J867" s="154"/>
      <c r="K867" s="162"/>
    </row>
    <row r="868" spans="10:11" ht="12.75">
      <c r="J868" s="154"/>
      <c r="K868" s="162"/>
    </row>
    <row r="869" spans="10:11" ht="12.75">
      <c r="J869" s="154"/>
      <c r="K869" s="162"/>
    </row>
    <row r="870" spans="10:11" ht="12.75">
      <c r="J870" s="154"/>
      <c r="K870" s="162"/>
    </row>
    <row r="871" spans="10:11" ht="12.75">
      <c r="J871" s="154"/>
      <c r="K871" s="162"/>
    </row>
    <row r="872" spans="10:11" ht="12.75">
      <c r="J872" s="154"/>
      <c r="K872" s="162"/>
    </row>
    <row r="873" spans="10:11" ht="12.75">
      <c r="J873" s="154"/>
      <c r="K873" s="162"/>
    </row>
    <row r="874" spans="10:11" ht="12.75">
      <c r="J874" s="154"/>
      <c r="K874" s="162"/>
    </row>
    <row r="875" spans="10:11" ht="12.75">
      <c r="J875" s="154"/>
      <c r="K875" s="162"/>
    </row>
    <row r="876" spans="10:11" ht="12.75">
      <c r="J876" s="154"/>
      <c r="K876" s="162"/>
    </row>
    <row r="877" spans="10:11" ht="12.75">
      <c r="J877" s="154"/>
      <c r="K877" s="162"/>
    </row>
    <row r="878" spans="10:11" ht="12.75">
      <c r="J878" s="154"/>
      <c r="K878" s="162"/>
    </row>
    <row r="879" spans="10:11" ht="12.75">
      <c r="J879" s="154"/>
      <c r="K879" s="162"/>
    </row>
    <row r="880" spans="10:11" ht="12.75">
      <c r="J880" s="154"/>
      <c r="K880" s="162"/>
    </row>
    <row r="881" spans="10:11" ht="12.75">
      <c r="J881" s="154"/>
      <c r="K881" s="162"/>
    </row>
    <row r="882" spans="10:11" ht="12.75">
      <c r="J882" s="154"/>
      <c r="K882" s="162"/>
    </row>
    <row r="883" spans="10:11" ht="12.75">
      <c r="J883" s="154"/>
      <c r="K883" s="162"/>
    </row>
    <row r="884" spans="10:11" ht="12.75">
      <c r="J884" s="154"/>
      <c r="K884" s="162"/>
    </row>
    <row r="885" spans="10:11" ht="12.75">
      <c r="J885" s="154"/>
      <c r="K885" s="162"/>
    </row>
    <row r="886" spans="10:11" ht="12.75">
      <c r="J886" s="154"/>
      <c r="K886" s="162"/>
    </row>
    <row r="887" spans="10:11" ht="12.75">
      <c r="J887" s="154"/>
      <c r="K887" s="162"/>
    </row>
    <row r="888" spans="10:11" ht="12.75">
      <c r="J888" s="154"/>
      <c r="K888" s="162"/>
    </row>
    <row r="889" spans="10:11" ht="12.75">
      <c r="J889" s="154"/>
      <c r="K889" s="162"/>
    </row>
    <row r="890" spans="10:11" ht="12.75">
      <c r="J890" s="154"/>
      <c r="K890" s="162"/>
    </row>
    <row r="891" spans="10:11" ht="12.75">
      <c r="J891" s="154"/>
      <c r="K891" s="162"/>
    </row>
    <row r="892" spans="10:11" ht="12.75">
      <c r="J892" s="154"/>
      <c r="K892" s="162"/>
    </row>
    <row r="893" spans="10:11" ht="12.75">
      <c r="J893" s="154"/>
      <c r="K893" s="162"/>
    </row>
    <row r="894" spans="10:11" ht="12.75">
      <c r="J894" s="154"/>
      <c r="K894" s="162"/>
    </row>
    <row r="895" spans="10:11" ht="12.75">
      <c r="J895" s="154"/>
      <c r="K895" s="162"/>
    </row>
    <row r="896" spans="10:11" ht="13.5" thickBot="1">
      <c r="J896" s="157"/>
      <c r="K896" s="162"/>
    </row>
    <row r="897" ht="12.75">
      <c r="K897" s="162"/>
    </row>
    <row r="898" ht="12.75">
      <c r="K898" s="162"/>
    </row>
    <row r="899" ht="13.5" thickBot="1">
      <c r="K899" s="163"/>
    </row>
  </sheetData>
  <conditionalFormatting sqref="D170:I173 D130:I130 D132:I135 D137:I140 D164:I168 D159:I162 D280:I65536 D57:I62 D66:I81 D125:I125 D196:I196 D83:I86 D175:I191 D107:I108 D198:I198 D99:I102 D104:I104 D193:I193 D112:I114 D116:I122 D33:I34 D36:I37 D40:I40 D42:I44 D46:I49 D52:I54 D1:I4 D6:I12 D14:I23 D25:I30 D142:I156">
    <cfRule type="cellIs" priority="1" dxfId="0" operator="between" stopIfTrue="1">
      <formula>200</formula>
      <formula>299</formula>
    </cfRule>
  </conditionalFormatting>
  <conditionalFormatting sqref="D169:I169 D203:I222 K280:K65536 D163:I163 D224:I255 D90:I97 K137:K140 K203:K255 K159:K173 D157:I157 K193 K198 K175:K191 D87:I88 K196 K59:K135 K33:K34 K36:K38 K40 K42:K44 K46:K50 K52:K54 K14:K23 K25:K30 K1:K4 K6:K12 K142:K157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61">
      <selection activeCell="A59" sqref="A59"/>
    </sheetView>
  </sheetViews>
  <sheetFormatPr defaultColWidth="9.140625" defaultRowHeight="12.75"/>
  <cols>
    <col min="1" max="1" width="7.28125" style="58" customWidth="1"/>
    <col min="2" max="2" width="19.8515625" style="44" customWidth="1"/>
    <col min="3" max="5" width="9.140625" style="58" customWidth="1"/>
    <col min="6" max="6" width="5.421875" style="58" customWidth="1"/>
    <col min="7" max="7" width="9.140625" style="58" customWidth="1"/>
    <col min="8" max="8" width="5.421875" style="59" customWidth="1"/>
    <col min="9" max="9" width="7.28125" style="58" customWidth="1"/>
    <col min="10" max="10" width="21.57421875" style="44" customWidth="1"/>
    <col min="11" max="13" width="9.140625" style="58" customWidth="1"/>
    <col min="14" max="14" width="5.421875" style="60" customWidth="1"/>
    <col min="15" max="15" width="7.00390625" style="60" customWidth="1"/>
    <col min="16" max="16384" width="9.140625" style="59" customWidth="1"/>
  </cols>
  <sheetData>
    <row r="1" ht="12.75">
      <c r="D1" s="144" t="s">
        <v>39</v>
      </c>
    </row>
    <row r="2" spans="2:10" ht="15.75">
      <c r="B2" s="61" t="s">
        <v>8</v>
      </c>
      <c r="J2" s="61" t="s">
        <v>9</v>
      </c>
    </row>
    <row r="3" spans="1:9" ht="18">
      <c r="A3" s="60"/>
      <c r="D3" s="59"/>
      <c r="G3" s="62" t="s">
        <v>10</v>
      </c>
      <c r="I3" s="60"/>
    </row>
    <row r="4" spans="1:9" ht="9.75" customHeight="1">
      <c r="A4" s="63" t="s">
        <v>11</v>
      </c>
      <c r="I4" s="63" t="s">
        <v>11</v>
      </c>
    </row>
    <row r="5" spans="1:9" ht="11.25" customHeight="1" thickBot="1">
      <c r="A5" s="64" t="s">
        <v>12</v>
      </c>
      <c r="I5" s="63" t="s">
        <v>12</v>
      </c>
    </row>
    <row r="6" spans="1:14" ht="13.5" thickBot="1">
      <c r="A6" s="65">
        <v>24</v>
      </c>
      <c r="B6" s="14" t="s">
        <v>50</v>
      </c>
      <c r="C6" s="111">
        <v>0</v>
      </c>
      <c r="D6" s="73">
        <v>0</v>
      </c>
      <c r="E6" s="67">
        <f>C6+D6</f>
        <v>0</v>
      </c>
      <c r="F6" s="68"/>
      <c r="I6" s="65">
        <v>12</v>
      </c>
      <c r="J6" s="38" t="s">
        <v>85</v>
      </c>
      <c r="K6" s="65">
        <v>162</v>
      </c>
      <c r="L6" s="66">
        <v>131</v>
      </c>
      <c r="M6" s="67">
        <f>K6+L6</f>
        <v>293</v>
      </c>
      <c r="N6" s="60" t="s">
        <v>109</v>
      </c>
    </row>
    <row r="7" spans="1:13" ht="13.5" thickBot="1">
      <c r="A7" s="65">
        <v>17</v>
      </c>
      <c r="B7" s="42" t="s">
        <v>100</v>
      </c>
      <c r="C7" s="111">
        <v>162</v>
      </c>
      <c r="D7" s="73">
        <v>145</v>
      </c>
      <c r="E7" s="67">
        <f>C7+D7</f>
        <v>307</v>
      </c>
      <c r="F7" s="68" t="s">
        <v>109</v>
      </c>
      <c r="I7" s="65">
        <v>9</v>
      </c>
      <c r="J7" s="108" t="s">
        <v>37</v>
      </c>
      <c r="K7" s="65">
        <v>0</v>
      </c>
      <c r="L7" s="66">
        <v>0</v>
      </c>
      <c r="M7" s="67">
        <f>K7+L7</f>
        <v>0</v>
      </c>
    </row>
    <row r="8" spans="3:4" ht="13.5" thickBot="1">
      <c r="C8" s="72"/>
      <c r="D8" s="72"/>
    </row>
    <row r="9" spans="1:14" ht="13.5" thickBot="1">
      <c r="A9" s="65">
        <v>23</v>
      </c>
      <c r="B9" s="225" t="s">
        <v>51</v>
      </c>
      <c r="C9" s="111">
        <v>187</v>
      </c>
      <c r="D9" s="111">
        <v>160</v>
      </c>
      <c r="E9" s="67">
        <f>C9+D9</f>
        <v>347</v>
      </c>
      <c r="F9" s="68"/>
      <c r="I9" s="65">
        <v>11</v>
      </c>
      <c r="J9" s="215" t="s">
        <v>94</v>
      </c>
      <c r="K9" s="65">
        <v>171</v>
      </c>
      <c r="L9" s="65">
        <v>174</v>
      </c>
      <c r="M9" s="67">
        <f>K9+L9</f>
        <v>345</v>
      </c>
      <c r="N9" s="60" t="s">
        <v>109</v>
      </c>
    </row>
    <row r="10" spans="1:13" ht="13.5" thickBot="1">
      <c r="A10" s="65">
        <v>18</v>
      </c>
      <c r="B10" s="14" t="s">
        <v>71</v>
      </c>
      <c r="C10" s="111">
        <v>197</v>
      </c>
      <c r="D10" s="111">
        <v>193</v>
      </c>
      <c r="E10" s="67">
        <f>C10+D10</f>
        <v>390</v>
      </c>
      <c r="F10" s="68" t="s">
        <v>109</v>
      </c>
      <c r="I10" s="65">
        <v>10</v>
      </c>
      <c r="J10" s="38" t="s">
        <v>103</v>
      </c>
      <c r="K10" s="65">
        <v>129</v>
      </c>
      <c r="L10" s="65">
        <v>161</v>
      </c>
      <c r="M10" s="67">
        <f>K10+L10</f>
        <v>290</v>
      </c>
    </row>
    <row r="11" spans="3:4" ht="13.5" thickBot="1">
      <c r="C11" s="72"/>
      <c r="D11" s="72"/>
    </row>
    <row r="12" spans="1:13" ht="13.5" thickBot="1">
      <c r="A12" s="65">
        <v>22</v>
      </c>
      <c r="B12" s="14" t="s">
        <v>92</v>
      </c>
      <c r="C12" s="111">
        <v>165</v>
      </c>
      <c r="D12" s="111">
        <v>155</v>
      </c>
      <c r="E12" s="67">
        <f>C12+D12</f>
        <v>320</v>
      </c>
      <c r="F12" s="68" t="s">
        <v>109</v>
      </c>
      <c r="I12" s="59"/>
      <c r="K12" s="59"/>
      <c r="L12" s="59"/>
      <c r="M12" s="59"/>
    </row>
    <row r="13" spans="1:13" ht="13.5" thickBot="1">
      <c r="A13" s="65">
        <v>19</v>
      </c>
      <c r="B13" s="14" t="s">
        <v>101</v>
      </c>
      <c r="C13" s="111">
        <v>168</v>
      </c>
      <c r="D13" s="111">
        <v>136</v>
      </c>
      <c r="E13" s="67">
        <f>C13+D13</f>
        <v>304</v>
      </c>
      <c r="F13" s="68"/>
      <c r="I13" s="59"/>
      <c r="K13" s="59"/>
      <c r="L13" s="59"/>
      <c r="M13" s="59"/>
    </row>
    <row r="14" spans="3:13" ht="13.5" thickBot="1">
      <c r="C14" s="72"/>
      <c r="D14" s="72"/>
      <c r="I14" s="59"/>
      <c r="K14" s="59"/>
      <c r="L14" s="59"/>
      <c r="M14" s="59"/>
    </row>
    <row r="15" spans="1:13" ht="13.5" thickBot="1">
      <c r="A15" s="65">
        <v>21</v>
      </c>
      <c r="B15" s="14" t="s">
        <v>60</v>
      </c>
      <c r="C15" s="111">
        <v>182</v>
      </c>
      <c r="D15" s="111">
        <v>165</v>
      </c>
      <c r="E15" s="67">
        <f>C15+D15</f>
        <v>347</v>
      </c>
      <c r="F15" s="68"/>
      <c r="I15" s="59"/>
      <c r="K15" s="59"/>
      <c r="L15" s="59"/>
      <c r="M15" s="59"/>
    </row>
    <row r="16" spans="1:13" ht="13.5" thickBot="1">
      <c r="A16" s="65">
        <v>20</v>
      </c>
      <c r="B16" s="14" t="s">
        <v>59</v>
      </c>
      <c r="C16" s="111">
        <v>166</v>
      </c>
      <c r="D16" s="111">
        <v>184</v>
      </c>
      <c r="E16" s="67">
        <f>C16+D16</f>
        <v>350</v>
      </c>
      <c r="F16" s="68" t="s">
        <v>109</v>
      </c>
      <c r="I16" s="59"/>
      <c r="K16" s="59"/>
      <c r="L16" s="59"/>
      <c r="M16" s="59"/>
    </row>
    <row r="18" ht="18">
      <c r="G18" s="62" t="s">
        <v>13</v>
      </c>
    </row>
    <row r="19" spans="6:10" ht="13.5" thickBot="1">
      <c r="F19" s="69"/>
      <c r="G19" s="70" t="s">
        <v>14</v>
      </c>
      <c r="J19" s="45"/>
    </row>
    <row r="20" spans="1:14" ht="13.5" thickBot="1">
      <c r="A20" s="65">
        <v>22</v>
      </c>
      <c r="B20" s="14" t="s">
        <v>92</v>
      </c>
      <c r="C20" s="111">
        <v>156</v>
      </c>
      <c r="D20" s="73">
        <v>194</v>
      </c>
      <c r="E20" s="67">
        <f>C20+D20</f>
        <v>350</v>
      </c>
      <c r="F20" s="68"/>
      <c r="I20" s="65">
        <v>12</v>
      </c>
      <c r="J20" s="38" t="s">
        <v>85</v>
      </c>
      <c r="K20" s="111">
        <v>194</v>
      </c>
      <c r="L20" s="73">
        <v>127</v>
      </c>
      <c r="M20" s="67">
        <f>K20+L20</f>
        <v>321</v>
      </c>
      <c r="N20" s="60" t="s">
        <v>109</v>
      </c>
    </row>
    <row r="21" spans="1:13" ht="13.5" thickBot="1">
      <c r="A21" s="65">
        <v>13</v>
      </c>
      <c r="B21" s="26" t="s">
        <v>69</v>
      </c>
      <c r="C21" s="111">
        <v>235</v>
      </c>
      <c r="D21" s="73">
        <v>192</v>
      </c>
      <c r="E21" s="67">
        <f>C21+D21</f>
        <v>427</v>
      </c>
      <c r="F21" s="68" t="s">
        <v>109</v>
      </c>
      <c r="I21" s="65">
        <v>7</v>
      </c>
      <c r="J21" s="38" t="s">
        <v>88</v>
      </c>
      <c r="K21" s="111">
        <v>142</v>
      </c>
      <c r="L21" s="73">
        <v>157</v>
      </c>
      <c r="M21" s="67">
        <f>K21+L21</f>
        <v>299</v>
      </c>
    </row>
    <row r="22" spans="3:12" ht="13.5" thickBot="1">
      <c r="C22" s="72"/>
      <c r="D22" s="72"/>
      <c r="K22" s="72"/>
      <c r="L22" s="72"/>
    </row>
    <row r="23" spans="1:14" ht="13.5" thickBot="1">
      <c r="A23" s="65">
        <v>20</v>
      </c>
      <c r="B23" s="14" t="s">
        <v>59</v>
      </c>
      <c r="C23" s="111">
        <v>162</v>
      </c>
      <c r="D23" s="111">
        <v>148</v>
      </c>
      <c r="E23" s="67">
        <f>C23+D23</f>
        <v>310</v>
      </c>
      <c r="F23" s="68"/>
      <c r="I23" s="65">
        <v>11</v>
      </c>
      <c r="J23" s="215" t="s">
        <v>94</v>
      </c>
      <c r="K23" s="111">
        <v>170</v>
      </c>
      <c r="L23" s="111">
        <v>191</v>
      </c>
      <c r="M23" s="67">
        <f>K23+L23</f>
        <v>361</v>
      </c>
      <c r="N23" s="60" t="s">
        <v>109</v>
      </c>
    </row>
    <row r="24" spans="1:13" ht="13.5" thickBot="1">
      <c r="A24" s="65">
        <v>14</v>
      </c>
      <c r="B24" s="14" t="s">
        <v>79</v>
      </c>
      <c r="C24" s="111">
        <v>245</v>
      </c>
      <c r="D24" s="111">
        <v>192</v>
      </c>
      <c r="E24" s="67">
        <f>C24+D24</f>
        <v>437</v>
      </c>
      <c r="F24" s="68" t="s">
        <v>109</v>
      </c>
      <c r="I24" s="65">
        <v>8</v>
      </c>
      <c r="J24" s="38" t="s">
        <v>86</v>
      </c>
      <c r="K24" s="111">
        <v>152</v>
      </c>
      <c r="L24" s="111">
        <v>152</v>
      </c>
      <c r="M24" s="67">
        <f>K24+L24</f>
        <v>304</v>
      </c>
    </row>
    <row r="25" spans="3:4" ht="13.5" thickBot="1">
      <c r="C25" s="72"/>
      <c r="D25" s="72"/>
    </row>
    <row r="26" spans="1:13" ht="13.5" thickBot="1">
      <c r="A26" s="65">
        <v>18</v>
      </c>
      <c r="B26" s="14" t="s">
        <v>71</v>
      </c>
      <c r="C26" s="111">
        <v>202</v>
      </c>
      <c r="D26" s="111">
        <v>237</v>
      </c>
      <c r="E26" s="67">
        <f>C26+D26</f>
        <v>439</v>
      </c>
      <c r="F26" s="68" t="s">
        <v>109</v>
      </c>
      <c r="I26" s="59"/>
      <c r="K26" s="59"/>
      <c r="L26" s="59"/>
      <c r="M26" s="59"/>
    </row>
    <row r="27" spans="1:13" ht="13.5" thickBot="1">
      <c r="A27" s="65">
        <v>15</v>
      </c>
      <c r="B27" s="14" t="s">
        <v>55</v>
      </c>
      <c r="C27" s="111">
        <v>178</v>
      </c>
      <c r="D27" s="111">
        <v>217</v>
      </c>
      <c r="E27" s="67">
        <f>C27+D27</f>
        <v>395</v>
      </c>
      <c r="F27" s="68"/>
      <c r="I27" s="59"/>
      <c r="K27" s="59"/>
      <c r="L27" s="59"/>
      <c r="M27" s="59"/>
    </row>
    <row r="28" spans="3:13" ht="13.5" thickBot="1">
      <c r="C28" s="72"/>
      <c r="D28" s="72"/>
      <c r="I28" s="59"/>
      <c r="K28" s="59"/>
      <c r="L28" s="59"/>
      <c r="M28" s="59"/>
    </row>
    <row r="29" spans="1:13" ht="13.5" thickBot="1">
      <c r="A29" s="65">
        <v>17</v>
      </c>
      <c r="B29" s="14" t="s">
        <v>100</v>
      </c>
      <c r="C29" s="111">
        <v>178</v>
      </c>
      <c r="D29" s="111">
        <v>172</v>
      </c>
      <c r="E29" s="67">
        <f>C29+D29</f>
        <v>350</v>
      </c>
      <c r="F29" s="68" t="s">
        <v>109</v>
      </c>
      <c r="I29" s="59"/>
      <c r="K29" s="59"/>
      <c r="L29" s="59"/>
      <c r="M29" s="59"/>
    </row>
    <row r="30" spans="1:13" ht="13.5" thickBot="1">
      <c r="A30" s="65">
        <v>16</v>
      </c>
      <c r="B30" s="14" t="s">
        <v>78</v>
      </c>
      <c r="C30" s="111">
        <v>111</v>
      </c>
      <c r="D30" s="111">
        <v>132</v>
      </c>
      <c r="E30" s="67">
        <f>C30+D30</f>
        <v>243</v>
      </c>
      <c r="F30" s="68"/>
      <c r="I30" s="59"/>
      <c r="K30" s="59"/>
      <c r="L30" s="59"/>
      <c r="M30" s="59"/>
    </row>
    <row r="32" spans="1:10" ht="18">
      <c r="A32" s="60"/>
      <c r="B32" s="61"/>
      <c r="G32" s="62" t="s">
        <v>15</v>
      </c>
      <c r="I32" s="60"/>
      <c r="J32" s="61"/>
    </row>
    <row r="33" ht="13.5" thickBot="1">
      <c r="G33" s="70" t="s">
        <v>16</v>
      </c>
    </row>
    <row r="34" spans="1:13" ht="13.5" thickBot="1">
      <c r="A34" s="65">
        <v>18</v>
      </c>
      <c r="B34" s="14" t="s">
        <v>71</v>
      </c>
      <c r="C34" s="112">
        <v>186</v>
      </c>
      <c r="D34" s="113">
        <v>158</v>
      </c>
      <c r="E34" s="67">
        <f>C34+D34</f>
        <v>344</v>
      </c>
      <c r="F34" s="68"/>
      <c r="I34" s="65">
        <v>12</v>
      </c>
      <c r="J34" s="38" t="s">
        <v>85</v>
      </c>
      <c r="K34" s="65">
        <v>143</v>
      </c>
      <c r="L34" s="66">
        <v>132</v>
      </c>
      <c r="M34" s="67">
        <f>K34+L34</f>
        <v>275</v>
      </c>
    </row>
    <row r="35" spans="1:14" ht="13.5" thickBot="1">
      <c r="A35" s="65">
        <v>9</v>
      </c>
      <c r="B35" s="14" t="s">
        <v>64</v>
      </c>
      <c r="C35" s="112">
        <v>181</v>
      </c>
      <c r="D35" s="113">
        <v>209</v>
      </c>
      <c r="E35" s="67">
        <f>C35+D35</f>
        <v>390</v>
      </c>
      <c r="F35" s="68" t="s">
        <v>109</v>
      </c>
      <c r="I35" s="65">
        <v>5</v>
      </c>
      <c r="J35" s="38" t="s">
        <v>84</v>
      </c>
      <c r="K35" s="65">
        <v>200</v>
      </c>
      <c r="L35" s="66">
        <v>157</v>
      </c>
      <c r="M35" s="67">
        <f>K35+L35</f>
        <v>357</v>
      </c>
      <c r="N35" s="60" t="s">
        <v>109</v>
      </c>
    </row>
    <row r="36" spans="2:4" ht="13.5" thickBot="1">
      <c r="B36" s="114"/>
      <c r="C36" s="115"/>
      <c r="D36" s="115"/>
    </row>
    <row r="37" spans="1:13" ht="13.5" thickBot="1">
      <c r="A37" s="65">
        <v>17</v>
      </c>
      <c r="B37" s="14" t="s">
        <v>100</v>
      </c>
      <c r="C37" s="112">
        <v>228</v>
      </c>
      <c r="D37" s="112">
        <v>186</v>
      </c>
      <c r="E37" s="67">
        <f aca="true" t="shared" si="0" ref="E37:E44">C37+D37</f>
        <v>414</v>
      </c>
      <c r="F37" s="68" t="s">
        <v>109</v>
      </c>
      <c r="I37" s="65">
        <v>11</v>
      </c>
      <c r="J37" s="215" t="s">
        <v>94</v>
      </c>
      <c r="K37" s="65">
        <v>160</v>
      </c>
      <c r="L37" s="65">
        <v>191</v>
      </c>
      <c r="M37" s="67">
        <f>K37+L37</f>
        <v>351</v>
      </c>
    </row>
    <row r="38" spans="1:14" ht="13.5" thickBot="1">
      <c r="A38" s="65">
        <v>10</v>
      </c>
      <c r="B38" s="14" t="s">
        <v>46</v>
      </c>
      <c r="C38" s="112">
        <v>210</v>
      </c>
      <c r="D38" s="112">
        <v>192</v>
      </c>
      <c r="E38" s="67">
        <f t="shared" si="0"/>
        <v>402</v>
      </c>
      <c r="F38" s="68"/>
      <c r="I38" s="65">
        <v>6</v>
      </c>
      <c r="J38" s="38" t="s">
        <v>72</v>
      </c>
      <c r="K38" s="65">
        <v>164</v>
      </c>
      <c r="L38" s="65">
        <v>188</v>
      </c>
      <c r="M38" s="67">
        <f>K38+L38</f>
        <v>352</v>
      </c>
      <c r="N38" s="60" t="s">
        <v>109</v>
      </c>
    </row>
    <row r="39" spans="2:4" ht="13.5" thickBot="1">
      <c r="B39" s="114"/>
      <c r="C39" s="115"/>
      <c r="D39" s="115"/>
    </row>
    <row r="40" spans="1:13" ht="13.5" thickBot="1">
      <c r="A40" s="65">
        <v>14</v>
      </c>
      <c r="B40" s="14" t="s">
        <v>79</v>
      </c>
      <c r="C40" s="112">
        <v>163</v>
      </c>
      <c r="D40" s="112">
        <v>163</v>
      </c>
      <c r="E40" s="67">
        <f t="shared" si="0"/>
        <v>326</v>
      </c>
      <c r="F40" s="68"/>
      <c r="I40" s="59"/>
      <c r="K40" s="59"/>
      <c r="L40" s="59"/>
      <c r="M40" s="59"/>
    </row>
    <row r="41" spans="1:13" ht="13.5" thickBot="1">
      <c r="A41" s="65">
        <v>11</v>
      </c>
      <c r="B41" s="14" t="s">
        <v>98</v>
      </c>
      <c r="C41" s="112">
        <v>208</v>
      </c>
      <c r="D41" s="112">
        <v>195</v>
      </c>
      <c r="E41" s="67">
        <f t="shared" si="0"/>
        <v>403</v>
      </c>
      <c r="F41" s="68" t="s">
        <v>109</v>
      </c>
      <c r="I41" s="59"/>
      <c r="K41" s="59"/>
      <c r="L41" s="59"/>
      <c r="M41" s="59"/>
    </row>
    <row r="42" spans="2:13" ht="13.5" thickBot="1">
      <c r="B42" s="114"/>
      <c r="C42" s="115"/>
      <c r="D42" s="115"/>
      <c r="I42" s="59"/>
      <c r="K42" s="59"/>
      <c r="L42" s="59"/>
      <c r="M42" s="59"/>
    </row>
    <row r="43" spans="1:13" ht="13.5" thickBot="1">
      <c r="A43" s="65">
        <v>13</v>
      </c>
      <c r="B43" s="26" t="s">
        <v>69</v>
      </c>
      <c r="C43" s="112">
        <v>244</v>
      </c>
      <c r="D43" s="112">
        <v>223</v>
      </c>
      <c r="E43" s="67">
        <f t="shared" si="0"/>
        <v>467</v>
      </c>
      <c r="F43" s="68" t="s">
        <v>109</v>
      </c>
      <c r="I43" s="59"/>
      <c r="K43" s="59"/>
      <c r="L43" s="59"/>
      <c r="M43" s="59"/>
    </row>
    <row r="44" spans="1:13" ht="13.5" thickBot="1">
      <c r="A44" s="65">
        <v>12</v>
      </c>
      <c r="B44" s="14" t="s">
        <v>61</v>
      </c>
      <c r="C44" s="112">
        <v>219</v>
      </c>
      <c r="D44" s="112">
        <v>165</v>
      </c>
      <c r="E44" s="67">
        <f t="shared" si="0"/>
        <v>384</v>
      </c>
      <c r="F44" s="68"/>
      <c r="I44" s="59"/>
      <c r="K44" s="59"/>
      <c r="L44" s="59"/>
      <c r="M44" s="59"/>
    </row>
    <row r="45" spans="9:13" ht="12.75">
      <c r="I45" s="59"/>
      <c r="K45" s="59"/>
      <c r="L45" s="59"/>
      <c r="M45" s="59"/>
    </row>
    <row r="46" spans="1:10" ht="18">
      <c r="A46" s="60"/>
      <c r="B46" s="61"/>
      <c r="G46" s="62" t="s">
        <v>17</v>
      </c>
      <c r="I46" s="60"/>
      <c r="J46" s="61"/>
    </row>
    <row r="47" ht="13.5" thickBot="1">
      <c r="G47" s="70" t="s">
        <v>18</v>
      </c>
    </row>
    <row r="48" spans="1:13" ht="13.5" thickBot="1">
      <c r="A48" s="65">
        <v>17</v>
      </c>
      <c r="B48" s="14" t="s">
        <v>100</v>
      </c>
      <c r="C48" s="65">
        <v>200</v>
      </c>
      <c r="D48" s="66">
        <v>199</v>
      </c>
      <c r="E48" s="67">
        <f>C48+D48</f>
        <v>399</v>
      </c>
      <c r="F48" s="68" t="s">
        <v>109</v>
      </c>
      <c r="I48" s="65">
        <v>6</v>
      </c>
      <c r="J48" s="38" t="s">
        <v>72</v>
      </c>
      <c r="K48" s="65">
        <v>176</v>
      </c>
      <c r="L48" s="66">
        <v>168</v>
      </c>
      <c r="M48" s="67">
        <f>K48+L48</f>
        <v>344</v>
      </c>
    </row>
    <row r="49" spans="1:14" ht="13.5" thickBot="1">
      <c r="A49" s="65">
        <v>5</v>
      </c>
      <c r="B49" s="14" t="s">
        <v>62</v>
      </c>
      <c r="C49" s="65">
        <v>147</v>
      </c>
      <c r="D49" s="66">
        <v>141</v>
      </c>
      <c r="E49" s="67">
        <f>C49+D49</f>
        <v>288</v>
      </c>
      <c r="F49" s="68"/>
      <c r="I49" s="65">
        <v>3</v>
      </c>
      <c r="J49" s="38" t="s">
        <v>44</v>
      </c>
      <c r="K49" s="65">
        <v>194</v>
      </c>
      <c r="L49" s="66">
        <v>217</v>
      </c>
      <c r="M49" s="67">
        <f>K49+L49</f>
        <v>411</v>
      </c>
      <c r="N49" s="60" t="s">
        <v>109</v>
      </c>
    </row>
    <row r="50" ht="13.5" thickBot="1"/>
    <row r="51" spans="1:14" ht="13.5" thickBot="1">
      <c r="A51" s="65">
        <v>13</v>
      </c>
      <c r="B51" s="26" t="s">
        <v>69</v>
      </c>
      <c r="C51" s="65">
        <v>185</v>
      </c>
      <c r="D51" s="65">
        <v>141</v>
      </c>
      <c r="E51" s="67">
        <f>C51+D51</f>
        <v>326</v>
      </c>
      <c r="F51" s="68"/>
      <c r="I51" s="65">
        <v>5</v>
      </c>
      <c r="J51" s="38" t="s">
        <v>84</v>
      </c>
      <c r="K51" s="65">
        <v>152</v>
      </c>
      <c r="L51" s="65">
        <v>161</v>
      </c>
      <c r="M51" s="67">
        <f>K51+L51</f>
        <v>313</v>
      </c>
      <c r="N51" s="60" t="s">
        <v>109</v>
      </c>
    </row>
    <row r="52" spans="1:13" ht="13.5" thickBot="1">
      <c r="A52" s="65">
        <v>6</v>
      </c>
      <c r="B52" s="14" t="s">
        <v>77</v>
      </c>
      <c r="C52" s="65">
        <v>221</v>
      </c>
      <c r="D52" s="65">
        <v>186</v>
      </c>
      <c r="E52" s="67">
        <f>C52+D52</f>
        <v>407</v>
      </c>
      <c r="F52" s="68" t="s">
        <v>109</v>
      </c>
      <c r="I52" s="65">
        <v>4</v>
      </c>
      <c r="J52" s="108" t="s">
        <v>82</v>
      </c>
      <c r="K52" s="65">
        <v>155</v>
      </c>
      <c r="L52" s="65">
        <v>142</v>
      </c>
      <c r="M52" s="67">
        <f>K52+L52</f>
        <v>297</v>
      </c>
    </row>
    <row r="53" ht="13.5" thickBot="1"/>
    <row r="54" spans="1:13" ht="13.5" thickBot="1">
      <c r="A54" s="65">
        <v>11</v>
      </c>
      <c r="B54" s="14" t="s">
        <v>98</v>
      </c>
      <c r="C54" s="65">
        <v>213</v>
      </c>
      <c r="D54" s="65">
        <v>179</v>
      </c>
      <c r="E54" s="67">
        <f>C54+D54</f>
        <v>392</v>
      </c>
      <c r="F54" s="68"/>
      <c r="I54" s="59"/>
      <c r="K54" s="59"/>
      <c r="L54" s="59"/>
      <c r="M54" s="59"/>
    </row>
    <row r="55" spans="1:13" ht="13.5" thickBot="1">
      <c r="A55" s="65">
        <v>7</v>
      </c>
      <c r="B55" s="14" t="s">
        <v>87</v>
      </c>
      <c r="C55" s="65">
        <v>194</v>
      </c>
      <c r="D55" s="65">
        <v>209</v>
      </c>
      <c r="E55" s="67">
        <f>C55+D55</f>
        <v>403</v>
      </c>
      <c r="F55" s="68" t="s">
        <v>109</v>
      </c>
      <c r="I55" s="59"/>
      <c r="K55" s="59"/>
      <c r="L55" s="59"/>
      <c r="M55" s="59"/>
    </row>
    <row r="56" spans="9:13" ht="13.5" thickBot="1">
      <c r="I56" s="59"/>
      <c r="K56" s="59"/>
      <c r="L56" s="59"/>
      <c r="M56" s="59"/>
    </row>
    <row r="57" spans="1:13" ht="13.5" thickBot="1">
      <c r="A57" s="65">
        <v>9</v>
      </c>
      <c r="B57" s="14" t="s">
        <v>64</v>
      </c>
      <c r="C57" s="65">
        <v>155</v>
      </c>
      <c r="D57" s="65">
        <v>185</v>
      </c>
      <c r="E57" s="67">
        <f>C57+D57</f>
        <v>340</v>
      </c>
      <c r="F57" s="68"/>
      <c r="I57" s="59"/>
      <c r="K57" s="59"/>
      <c r="L57" s="59"/>
      <c r="M57" s="59"/>
    </row>
    <row r="58" spans="1:13" ht="13.5" thickBot="1">
      <c r="A58" s="65">
        <v>8</v>
      </c>
      <c r="B58" s="14" t="s">
        <v>49</v>
      </c>
      <c r="C58" s="65">
        <v>174</v>
      </c>
      <c r="D58" s="65">
        <v>195</v>
      </c>
      <c r="E58" s="67">
        <f>C58+D58</f>
        <v>369</v>
      </c>
      <c r="F58" s="68" t="s">
        <v>109</v>
      </c>
      <c r="I58" s="59"/>
      <c r="K58" s="59"/>
      <c r="L58" s="59"/>
      <c r="M58" s="59"/>
    </row>
    <row r="60" spans="2:7" ht="18">
      <c r="B60" s="76"/>
      <c r="C60" s="104"/>
      <c r="D60" s="75"/>
      <c r="G60" s="62" t="s">
        <v>19</v>
      </c>
    </row>
    <row r="61" spans="7:13" ht="13.5" thickBot="1">
      <c r="G61" s="70" t="s">
        <v>26</v>
      </c>
      <c r="I61" s="59"/>
      <c r="K61" s="59"/>
      <c r="L61" s="59"/>
      <c r="M61" s="59"/>
    </row>
    <row r="62" spans="1:13" ht="13.5" thickBot="1">
      <c r="A62" s="65">
        <v>17</v>
      </c>
      <c r="B62" s="14" t="s">
        <v>100</v>
      </c>
      <c r="C62" s="65">
        <v>167</v>
      </c>
      <c r="D62" s="66">
        <v>203</v>
      </c>
      <c r="E62" s="67">
        <f>C62+D62</f>
        <v>370</v>
      </c>
      <c r="F62" s="68"/>
      <c r="I62" s="59"/>
      <c r="K62" s="59"/>
      <c r="L62" s="59"/>
      <c r="M62" s="59"/>
    </row>
    <row r="63" spans="1:13" ht="13.5" thickBot="1">
      <c r="A63" s="65">
        <v>1</v>
      </c>
      <c r="B63" s="14" t="s">
        <v>95</v>
      </c>
      <c r="C63" s="65">
        <v>236</v>
      </c>
      <c r="D63" s="66">
        <v>219</v>
      </c>
      <c r="E63" s="67">
        <f>C63+D63</f>
        <v>455</v>
      </c>
      <c r="F63" s="68" t="s">
        <v>109</v>
      </c>
      <c r="I63" s="59"/>
      <c r="K63" s="59"/>
      <c r="L63" s="59"/>
      <c r="M63" s="59"/>
    </row>
    <row r="64" spans="9:13" ht="13.5" thickBot="1">
      <c r="I64" s="59"/>
      <c r="K64" s="59"/>
      <c r="L64" s="59"/>
      <c r="M64" s="59"/>
    </row>
    <row r="65" spans="1:13" ht="13.5" thickBot="1">
      <c r="A65" s="65">
        <v>8</v>
      </c>
      <c r="B65" s="14" t="s">
        <v>49</v>
      </c>
      <c r="C65" s="65">
        <v>208</v>
      </c>
      <c r="D65" s="65">
        <v>179</v>
      </c>
      <c r="E65" s="67">
        <f>C65+D65</f>
        <v>387</v>
      </c>
      <c r="F65" s="68"/>
      <c r="I65" s="59"/>
      <c r="K65" s="59"/>
      <c r="L65" s="59"/>
      <c r="M65" s="59"/>
    </row>
    <row r="66" spans="1:13" ht="13.5" thickBot="1">
      <c r="A66" s="65">
        <v>2</v>
      </c>
      <c r="B66" s="14" t="s">
        <v>83</v>
      </c>
      <c r="C66" s="65">
        <v>189</v>
      </c>
      <c r="D66" s="65">
        <v>234</v>
      </c>
      <c r="E66" s="67">
        <f>C66+D66</f>
        <v>423</v>
      </c>
      <c r="F66" s="68" t="s">
        <v>109</v>
      </c>
      <c r="I66" s="59"/>
      <c r="K66" s="59"/>
      <c r="L66" s="59"/>
      <c r="M66" s="59"/>
    </row>
    <row r="67" ht="13.5" thickBot="1"/>
    <row r="68" spans="1:13" ht="13.5" thickBot="1">
      <c r="A68" s="65">
        <v>7</v>
      </c>
      <c r="B68" s="14" t="s">
        <v>87</v>
      </c>
      <c r="C68" s="65">
        <v>136</v>
      </c>
      <c r="D68" s="65">
        <v>279</v>
      </c>
      <c r="E68" s="67">
        <f>C68+D68</f>
        <v>415</v>
      </c>
      <c r="F68" s="68" t="s">
        <v>109</v>
      </c>
      <c r="I68" s="59"/>
      <c r="K68" s="59"/>
      <c r="L68" s="59"/>
      <c r="M68" s="59"/>
    </row>
    <row r="69" spans="1:13" ht="13.5" thickBot="1">
      <c r="A69" s="65">
        <v>3</v>
      </c>
      <c r="B69" s="14" t="s">
        <v>58</v>
      </c>
      <c r="C69" s="65">
        <v>0</v>
      </c>
      <c r="D69" s="65">
        <v>0</v>
      </c>
      <c r="E69" s="67">
        <f>C69+D69</f>
        <v>0</v>
      </c>
      <c r="F69" s="68"/>
      <c r="I69" s="59"/>
      <c r="K69" s="59"/>
      <c r="L69" s="59"/>
      <c r="M69" s="59"/>
    </row>
    <row r="70" spans="9:13" ht="13.5" thickBot="1">
      <c r="I70" s="59"/>
      <c r="K70" s="59"/>
      <c r="L70" s="59"/>
      <c r="M70" s="59"/>
    </row>
    <row r="71" spans="1:13" ht="13.5" thickBot="1">
      <c r="A71" s="65">
        <v>6</v>
      </c>
      <c r="B71" s="14" t="s">
        <v>77</v>
      </c>
      <c r="C71" s="65">
        <v>196</v>
      </c>
      <c r="D71" s="65">
        <v>197</v>
      </c>
      <c r="E71" s="67">
        <f>C71+D71</f>
        <v>393</v>
      </c>
      <c r="F71" s="68" t="s">
        <v>109</v>
      </c>
      <c r="I71" s="59"/>
      <c r="K71" s="59"/>
      <c r="L71" s="59"/>
      <c r="M71" s="59"/>
    </row>
    <row r="72" spans="1:13" ht="13.5" thickBot="1">
      <c r="A72" s="65">
        <v>4</v>
      </c>
      <c r="B72" s="14" t="s">
        <v>63</v>
      </c>
      <c r="C72" s="65">
        <v>208</v>
      </c>
      <c r="D72" s="65">
        <v>157</v>
      </c>
      <c r="E72" s="67">
        <f>C72+D72</f>
        <v>365</v>
      </c>
      <c r="F72" s="71"/>
      <c r="I72" s="59"/>
      <c r="K72" s="59"/>
      <c r="L72" s="59"/>
      <c r="M72" s="59"/>
    </row>
    <row r="74" spans="1:9" ht="18">
      <c r="A74" s="60"/>
      <c r="G74" s="62" t="s">
        <v>20</v>
      </c>
      <c r="I74" s="60"/>
    </row>
    <row r="75" ht="13.5" thickBot="1"/>
    <row r="76" spans="1:14" ht="13.5" thickBot="1">
      <c r="A76" s="65">
        <v>7</v>
      </c>
      <c r="B76" s="14" t="s">
        <v>87</v>
      </c>
      <c r="C76" s="65">
        <v>196</v>
      </c>
      <c r="D76" s="66">
        <v>174</v>
      </c>
      <c r="E76" s="67">
        <f>C76+D76</f>
        <v>370</v>
      </c>
      <c r="F76" s="68"/>
      <c r="I76" s="65">
        <v>5</v>
      </c>
      <c r="J76" s="38" t="s">
        <v>84</v>
      </c>
      <c r="K76" s="65">
        <v>168</v>
      </c>
      <c r="L76" s="66">
        <v>207</v>
      </c>
      <c r="M76" s="67">
        <f>K76+L76</f>
        <v>375</v>
      </c>
      <c r="N76" s="60" t="s">
        <v>109</v>
      </c>
    </row>
    <row r="77" spans="1:13" ht="13.5" thickBot="1">
      <c r="A77" s="65">
        <v>1</v>
      </c>
      <c r="B77" s="14" t="s">
        <v>95</v>
      </c>
      <c r="C77" s="65">
        <v>204</v>
      </c>
      <c r="D77" s="66">
        <v>196</v>
      </c>
      <c r="E77" s="67">
        <f>C77+D77</f>
        <v>400</v>
      </c>
      <c r="F77" s="68" t="s">
        <v>109</v>
      </c>
      <c r="I77" s="65">
        <v>1</v>
      </c>
      <c r="J77" s="38" t="s">
        <v>108</v>
      </c>
      <c r="K77" s="65">
        <v>138</v>
      </c>
      <c r="L77" s="66">
        <v>180</v>
      </c>
      <c r="M77" s="67">
        <f>K77+L77</f>
        <v>318</v>
      </c>
    </row>
    <row r="78" ht="13.5" thickBot="1"/>
    <row r="79" spans="1:14" ht="13.5" thickBot="1">
      <c r="A79" s="65">
        <v>6</v>
      </c>
      <c r="B79" s="14" t="s">
        <v>77</v>
      </c>
      <c r="C79" s="65">
        <v>176</v>
      </c>
      <c r="D79" s="65">
        <v>155</v>
      </c>
      <c r="E79" s="67">
        <f>C79+D79</f>
        <v>331</v>
      </c>
      <c r="F79" s="71"/>
      <c r="I79" s="65">
        <v>3</v>
      </c>
      <c r="J79" s="38" t="s">
        <v>44</v>
      </c>
      <c r="K79" s="65">
        <v>192</v>
      </c>
      <c r="L79" s="65">
        <v>191</v>
      </c>
      <c r="M79" s="67">
        <f>K79+L79</f>
        <v>383</v>
      </c>
      <c r="N79" s="60" t="s">
        <v>109</v>
      </c>
    </row>
    <row r="80" spans="1:13" ht="13.5" thickBot="1">
      <c r="A80" s="65">
        <v>2</v>
      </c>
      <c r="B80" s="14" t="s">
        <v>83</v>
      </c>
      <c r="C80" s="65">
        <v>171</v>
      </c>
      <c r="D80" s="65">
        <v>246</v>
      </c>
      <c r="E80" s="67">
        <f>C80+D80</f>
        <v>417</v>
      </c>
      <c r="F80" s="68" t="s">
        <v>109</v>
      </c>
      <c r="I80" s="65">
        <v>2</v>
      </c>
      <c r="J80" s="38" t="s">
        <v>97</v>
      </c>
      <c r="K80" s="65">
        <v>186</v>
      </c>
      <c r="L80" s="65">
        <v>167</v>
      </c>
      <c r="M80" s="67">
        <f>K80+L80</f>
        <v>353</v>
      </c>
    </row>
    <row r="82" spans="1:9" ht="18">
      <c r="A82" s="60"/>
      <c r="G82" s="62" t="s">
        <v>21</v>
      </c>
      <c r="I82" s="60"/>
    </row>
    <row r="83" spans="2:10" ht="13.5" thickBot="1">
      <c r="B83" s="60" t="s">
        <v>22</v>
      </c>
      <c r="F83" s="103"/>
      <c r="J83" s="60" t="s">
        <v>22</v>
      </c>
    </row>
    <row r="84" spans="1:14" ht="13.5" thickBot="1">
      <c r="A84" s="65">
        <v>1</v>
      </c>
      <c r="B84" s="14" t="s">
        <v>95</v>
      </c>
      <c r="C84" s="65">
        <v>226</v>
      </c>
      <c r="D84" s="66">
        <v>267</v>
      </c>
      <c r="E84" s="73"/>
      <c r="F84" s="67">
        <v>2</v>
      </c>
      <c r="G84" s="60"/>
      <c r="I84" s="65">
        <v>3</v>
      </c>
      <c r="J84" s="38" t="s">
        <v>44</v>
      </c>
      <c r="K84" s="65">
        <v>198</v>
      </c>
      <c r="L84" s="66">
        <v>161</v>
      </c>
      <c r="M84" s="73">
        <v>192</v>
      </c>
      <c r="N84" s="67">
        <v>1</v>
      </c>
    </row>
    <row r="85" spans="1:14" ht="13.5" thickBot="1">
      <c r="A85" s="65">
        <v>2</v>
      </c>
      <c r="B85" s="14" t="s">
        <v>83</v>
      </c>
      <c r="C85" s="65">
        <v>155</v>
      </c>
      <c r="D85" s="66">
        <v>231</v>
      </c>
      <c r="E85" s="73"/>
      <c r="F85" s="67">
        <v>0</v>
      </c>
      <c r="G85" s="60"/>
      <c r="I85" s="65">
        <v>5</v>
      </c>
      <c r="J85" s="38" t="s">
        <v>84</v>
      </c>
      <c r="K85" s="65">
        <v>165</v>
      </c>
      <c r="L85" s="66">
        <v>178</v>
      </c>
      <c r="M85" s="74">
        <v>201</v>
      </c>
      <c r="N85" s="67">
        <v>2</v>
      </c>
    </row>
    <row r="86" spans="1:13" ht="12.75">
      <c r="A86" s="75"/>
      <c r="B86" s="76"/>
      <c r="C86" s="75"/>
      <c r="D86" s="75"/>
      <c r="E86" s="68"/>
      <c r="F86" s="68"/>
      <c r="G86" s="60"/>
      <c r="I86" s="75"/>
      <c r="J86" s="76"/>
      <c r="K86" s="75"/>
      <c r="L86" s="75"/>
      <c r="M86" s="68"/>
    </row>
    <row r="87" spans="2:10" ht="13.5" thickBot="1">
      <c r="B87" s="60" t="s">
        <v>23</v>
      </c>
      <c r="G87" s="60"/>
      <c r="J87" s="60" t="s">
        <v>23</v>
      </c>
    </row>
    <row r="88" spans="1:14" ht="13.5" thickBot="1">
      <c r="A88" s="65">
        <v>7</v>
      </c>
      <c r="B88" s="14" t="s">
        <v>87</v>
      </c>
      <c r="C88" s="65">
        <v>148</v>
      </c>
      <c r="D88" s="66">
        <v>195</v>
      </c>
      <c r="E88" s="74">
        <v>219</v>
      </c>
      <c r="F88" s="67">
        <v>2</v>
      </c>
      <c r="G88" s="60"/>
      <c r="I88" s="65">
        <v>2</v>
      </c>
      <c r="J88" s="38" t="s">
        <v>97</v>
      </c>
      <c r="K88" s="65">
        <v>180</v>
      </c>
      <c r="L88" s="66">
        <v>146</v>
      </c>
      <c r="M88" s="73">
        <v>173</v>
      </c>
      <c r="N88" s="67">
        <v>1</v>
      </c>
    </row>
    <row r="89" spans="1:14" ht="13.5" thickBot="1">
      <c r="A89" s="65">
        <v>6</v>
      </c>
      <c r="B89" s="14" t="s">
        <v>77</v>
      </c>
      <c r="C89" s="65">
        <v>188</v>
      </c>
      <c r="D89" s="66">
        <v>187</v>
      </c>
      <c r="E89" s="73">
        <v>185</v>
      </c>
      <c r="F89" s="67">
        <v>1</v>
      </c>
      <c r="G89" s="60"/>
      <c r="I89" s="65">
        <v>1</v>
      </c>
      <c r="J89" s="38" t="s">
        <v>108</v>
      </c>
      <c r="K89" s="65">
        <v>178</v>
      </c>
      <c r="L89" s="66">
        <v>211</v>
      </c>
      <c r="M89" s="74">
        <v>203</v>
      </c>
      <c r="N89" s="67">
        <v>2</v>
      </c>
    </row>
    <row r="92" spans="1:13" ht="12.75">
      <c r="A92" s="59"/>
      <c r="C92" s="59"/>
      <c r="D92" s="59"/>
      <c r="E92" s="59"/>
      <c r="F92" s="59"/>
      <c r="G92" s="59"/>
      <c r="I92" s="59"/>
      <c r="K92" s="59"/>
      <c r="L92" s="59"/>
      <c r="M92" s="59"/>
    </row>
    <row r="93" spans="1:13" ht="18">
      <c r="A93" s="44"/>
      <c r="B93" s="3" t="s">
        <v>27</v>
      </c>
      <c r="C93" s="99"/>
      <c r="D93" s="3" t="s">
        <v>28</v>
      </c>
      <c r="E93" s="99"/>
      <c r="F93" s="99"/>
      <c r="G93" s="99"/>
      <c r="H93" s="3" t="s">
        <v>29</v>
      </c>
      <c r="I93" s="12"/>
      <c r="J93" s="60"/>
      <c r="K93" s="3" t="s">
        <v>30</v>
      </c>
      <c r="L93" s="12"/>
      <c r="M93" s="12"/>
    </row>
    <row r="94" spans="1:13" ht="12.75">
      <c r="A94" s="44"/>
      <c r="B94" s="100"/>
      <c r="C94" s="99"/>
      <c r="D94" s="99"/>
      <c r="E94" s="99"/>
      <c r="F94" s="99"/>
      <c r="G94" s="99"/>
      <c r="H94" s="12"/>
      <c r="I94" s="97"/>
      <c r="J94" s="60"/>
      <c r="K94" s="12"/>
      <c r="L94" s="97"/>
      <c r="M94" s="97"/>
    </row>
    <row r="95" spans="1:13" ht="15.75">
      <c r="A95" s="101" t="s">
        <v>31</v>
      </c>
      <c r="B95" s="104" t="s">
        <v>74</v>
      </c>
      <c r="C95" s="102" t="s">
        <v>31</v>
      </c>
      <c r="D95" s="255" t="s">
        <v>70</v>
      </c>
      <c r="E95" s="255"/>
      <c r="F95" s="255"/>
      <c r="G95" s="99"/>
      <c r="H95" s="61" t="s">
        <v>40</v>
      </c>
      <c r="I95" s="254" t="s">
        <v>111</v>
      </c>
      <c r="J95" s="104"/>
      <c r="K95" s="101" t="s">
        <v>40</v>
      </c>
      <c r="L95" s="253" t="s">
        <v>110</v>
      </c>
      <c r="M95" s="76"/>
    </row>
    <row r="96" spans="1:13" ht="15.75">
      <c r="A96" s="101" t="s">
        <v>32</v>
      </c>
      <c r="B96" s="104" t="s">
        <v>83</v>
      </c>
      <c r="C96" s="102" t="s">
        <v>32</v>
      </c>
      <c r="D96" s="255" t="s">
        <v>44</v>
      </c>
      <c r="E96" s="255"/>
      <c r="F96" s="255"/>
      <c r="G96" s="99"/>
      <c r="H96" s="61" t="s">
        <v>41</v>
      </c>
      <c r="I96" s="104" t="s">
        <v>112</v>
      </c>
      <c r="J96" s="60"/>
      <c r="K96" s="101" t="s">
        <v>41</v>
      </c>
      <c r="L96" s="104" t="s">
        <v>114</v>
      </c>
      <c r="M96" s="76"/>
    </row>
    <row r="97" spans="1:13" ht="15.75">
      <c r="A97" s="101" t="s">
        <v>33</v>
      </c>
      <c r="B97" s="104" t="s">
        <v>52</v>
      </c>
      <c r="C97" s="102" t="s">
        <v>33</v>
      </c>
      <c r="D97" s="255" t="s">
        <v>110</v>
      </c>
      <c r="E97" s="255"/>
      <c r="F97" s="255"/>
      <c r="G97" s="99"/>
      <c r="H97" s="61" t="s">
        <v>42</v>
      </c>
      <c r="I97" s="104" t="s">
        <v>113</v>
      </c>
      <c r="J97" s="60"/>
      <c r="K97" s="101" t="s">
        <v>42</v>
      </c>
      <c r="L97" s="104" t="s">
        <v>115</v>
      </c>
      <c r="M97" s="76"/>
    </row>
    <row r="98" spans="1:13" ht="12.75">
      <c r="A98" s="59"/>
      <c r="C98" s="59"/>
      <c r="D98" s="59"/>
      <c r="E98" s="59"/>
      <c r="F98" s="59"/>
      <c r="G98" s="59"/>
      <c r="I98" s="59"/>
      <c r="K98" s="59"/>
      <c r="L98" s="59"/>
      <c r="M98" s="59"/>
    </row>
    <row r="99" spans="1:13" ht="12.75">
      <c r="A99" s="59"/>
      <c r="C99" s="59"/>
      <c r="D99" s="59"/>
      <c r="E99" s="59"/>
      <c r="F99" s="59"/>
      <c r="G99" s="59"/>
      <c r="I99" s="59"/>
      <c r="K99" s="59"/>
      <c r="L99" s="59"/>
      <c r="M99" s="59"/>
    </row>
    <row r="100" spans="1:13" ht="12.75">
      <c r="A100" s="59"/>
      <c r="C100" s="59"/>
      <c r="D100" s="59"/>
      <c r="E100" s="59"/>
      <c r="F100" s="59"/>
      <c r="G100" s="59"/>
      <c r="I100" s="59"/>
      <c r="K100" s="59"/>
      <c r="L100" s="59"/>
      <c r="M100" s="59"/>
    </row>
    <row r="101" spans="1:13" ht="12.75">
      <c r="A101" s="59"/>
      <c r="C101" s="59"/>
      <c r="D101" s="59"/>
      <c r="E101" s="59"/>
      <c r="F101" s="59"/>
      <c r="G101" s="59"/>
      <c r="I101" s="59"/>
      <c r="K101" s="59"/>
      <c r="L101" s="59"/>
      <c r="M101" s="59"/>
    </row>
    <row r="102" spans="1:13" ht="12.75">
      <c r="A102" s="59"/>
      <c r="C102" s="59"/>
      <c r="D102" s="59"/>
      <c r="E102" s="59"/>
      <c r="F102" s="59"/>
      <c r="G102" s="59"/>
      <c r="I102" s="59"/>
      <c r="K102" s="59"/>
      <c r="L102" s="59"/>
      <c r="M102" s="59"/>
    </row>
    <row r="103" spans="1:13" ht="12.75">
      <c r="A103" s="59"/>
      <c r="C103" s="59"/>
      <c r="D103" s="59"/>
      <c r="E103" s="59"/>
      <c r="F103" s="59"/>
      <c r="G103" s="59"/>
      <c r="I103" s="59"/>
      <c r="K103" s="59"/>
      <c r="L103" s="59"/>
      <c r="M103" s="59"/>
    </row>
    <row r="104" spans="1:13" ht="12.75">
      <c r="A104" s="59"/>
      <c r="C104" s="59"/>
      <c r="D104" s="59"/>
      <c r="E104" s="59"/>
      <c r="F104" s="59"/>
      <c r="G104" s="59"/>
      <c r="I104" s="59"/>
      <c r="K104" s="59"/>
      <c r="L104" s="59"/>
      <c r="M104" s="59"/>
    </row>
    <row r="105" spans="1:13" ht="12.75">
      <c r="A105" s="59"/>
      <c r="C105" s="59"/>
      <c r="D105" s="59"/>
      <c r="E105" s="59"/>
      <c r="F105" s="59"/>
      <c r="G105" s="59"/>
      <c r="I105" s="59"/>
      <c r="K105" s="59"/>
      <c r="L105" s="59"/>
      <c r="M105" s="59"/>
    </row>
    <row r="106" spans="1:13" ht="12.75">
      <c r="A106" s="59"/>
      <c r="C106" s="59"/>
      <c r="D106" s="59"/>
      <c r="E106" s="59"/>
      <c r="F106" s="59"/>
      <c r="G106" s="59"/>
      <c r="I106" s="59"/>
      <c r="K106" s="59"/>
      <c r="L106" s="59"/>
      <c r="M106" s="59"/>
    </row>
  </sheetData>
  <mergeCells count="3">
    <mergeCell ref="D95:F95"/>
    <mergeCell ref="D96:F96"/>
    <mergeCell ref="D97:F97"/>
  </mergeCells>
  <conditionalFormatting sqref="K98:L65536 K1:L92 C98:E65536 C61:C92 C1:C59 D1:E92 M6:M7 M9:M10 M20:M21 M23:M24 M34:M35 M37:M38 M48:M49 M51:M52 M76:M77 M79:M8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12" hidden="1" customWidth="1"/>
    <col min="2" max="2" width="4.140625" style="44" customWidth="1"/>
    <col min="3" max="3" width="24.28125" style="45" customWidth="1"/>
    <col min="4" max="7" width="6.57421875" style="46" bestFit="1" customWidth="1"/>
    <col min="8" max="9" width="6.57421875" style="46" customWidth="1"/>
    <col min="10" max="10" width="15.421875" style="47" customWidth="1"/>
    <col min="11" max="11" width="13.140625" style="48" customWidth="1"/>
    <col min="12" max="12" width="7.421875" style="46" hidden="1" customWidth="1"/>
    <col min="13" max="13" width="10.28125" style="49" hidden="1" customWidth="1"/>
    <col min="14" max="16384" width="9.140625" style="12" customWidth="1"/>
  </cols>
  <sheetData>
    <row r="1" spans="2:19" s="1" customFormat="1" ht="25.5" customHeight="1">
      <c r="B1" s="2"/>
      <c r="C1" s="3" t="s">
        <v>38</v>
      </c>
      <c r="D1" s="4"/>
      <c r="E1" s="4"/>
      <c r="F1" s="7" t="s">
        <v>34</v>
      </c>
      <c r="G1" s="5"/>
      <c r="H1" s="6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6" ht="12.75">
      <c r="A2" s="25">
        <v>1</v>
      </c>
      <c r="B2" s="37"/>
      <c r="C2" s="14" t="s">
        <v>2</v>
      </c>
      <c r="D2" s="20">
        <v>1</v>
      </c>
      <c r="E2" s="15">
        <v>2</v>
      </c>
      <c r="F2" s="16">
        <v>3</v>
      </c>
      <c r="G2" s="16">
        <v>4</v>
      </c>
      <c r="H2" s="16">
        <v>5</v>
      </c>
      <c r="I2" s="17">
        <v>6</v>
      </c>
      <c r="J2" s="106" t="s">
        <v>36</v>
      </c>
      <c r="K2" s="18" t="s">
        <v>35</v>
      </c>
      <c r="L2" s="15" t="s">
        <v>5</v>
      </c>
      <c r="M2" s="19" t="s">
        <v>6</v>
      </c>
      <c r="N2" s="11"/>
      <c r="O2" s="11"/>
      <c r="P2" s="11"/>
    </row>
    <row r="3" spans="1:13" ht="12.75">
      <c r="A3" s="12" t="s">
        <v>1</v>
      </c>
      <c r="B3" s="105">
        <v>1</v>
      </c>
      <c r="C3" s="14" t="s">
        <v>119</v>
      </c>
      <c r="D3" s="15">
        <v>279</v>
      </c>
      <c r="E3" s="15">
        <v>225</v>
      </c>
      <c r="F3" s="16">
        <v>222</v>
      </c>
      <c r="G3" s="16">
        <v>209</v>
      </c>
      <c r="H3" s="16">
        <v>178</v>
      </c>
      <c r="I3" s="17">
        <v>170</v>
      </c>
      <c r="J3" s="184">
        <f>SUM(D3+E3+F3+G3+H3+I3)</f>
        <v>1283</v>
      </c>
      <c r="K3" s="159">
        <f>AVERAGE(D3,E3,F3,G3,H3,I3)</f>
        <v>213.83333333333334</v>
      </c>
      <c r="L3" s="110">
        <v>39921</v>
      </c>
      <c r="M3" s="19" t="s">
        <v>104</v>
      </c>
    </row>
    <row r="4" spans="1:13" ht="12.75">
      <c r="A4" s="12">
        <v>1</v>
      </c>
      <c r="B4" s="37">
        <f>B3+1</f>
        <v>2</v>
      </c>
      <c r="C4" s="14" t="s">
        <v>83</v>
      </c>
      <c r="D4" s="15">
        <v>170</v>
      </c>
      <c r="E4" s="15">
        <v>202</v>
      </c>
      <c r="F4" s="16">
        <v>247</v>
      </c>
      <c r="G4" s="16">
        <v>199</v>
      </c>
      <c r="H4" s="16">
        <v>233</v>
      </c>
      <c r="I4" s="17">
        <v>209</v>
      </c>
      <c r="J4" s="184">
        <f>SUM(D4+E4+F4+G4+H4+I4)</f>
        <v>1260</v>
      </c>
      <c r="K4" s="159">
        <f>AVERAGE(D4,E4,F4,G4,H4,I4)</f>
        <v>210</v>
      </c>
      <c r="L4" s="110">
        <v>39921</v>
      </c>
      <c r="M4" s="19" t="s">
        <v>90</v>
      </c>
    </row>
    <row r="5" spans="1:13" ht="12.75">
      <c r="A5" s="12">
        <v>1</v>
      </c>
      <c r="B5" s="37">
        <f>B4+1</f>
        <v>3</v>
      </c>
      <c r="C5" s="14" t="s">
        <v>120</v>
      </c>
      <c r="D5" s="15">
        <v>222</v>
      </c>
      <c r="E5" s="15">
        <v>204</v>
      </c>
      <c r="F5" s="16">
        <v>170</v>
      </c>
      <c r="G5" s="16">
        <v>212</v>
      </c>
      <c r="H5" s="16">
        <v>198</v>
      </c>
      <c r="I5" s="17">
        <v>214</v>
      </c>
      <c r="J5" s="184">
        <f>SUM(D5+E5+F5+G5+H5+I5)</f>
        <v>1220</v>
      </c>
      <c r="K5" s="159">
        <f>AVERAGE(D5,E5,F5,G5,H5,I5)</f>
        <v>203.33333333333334</v>
      </c>
      <c r="L5" s="110">
        <v>39921</v>
      </c>
      <c r="M5" s="19" t="s">
        <v>90</v>
      </c>
    </row>
    <row r="6" spans="1:13" ht="12.75">
      <c r="A6" s="12">
        <v>1</v>
      </c>
      <c r="B6" s="37">
        <f aca="true" t="shared" si="0" ref="B6:B31">B5+1</f>
        <v>4</v>
      </c>
      <c r="C6" s="14" t="s">
        <v>121</v>
      </c>
      <c r="D6" s="15">
        <v>195</v>
      </c>
      <c r="E6" s="15">
        <v>213</v>
      </c>
      <c r="F6" s="16">
        <v>195</v>
      </c>
      <c r="G6" s="16">
        <v>208</v>
      </c>
      <c r="H6" s="16">
        <v>192</v>
      </c>
      <c r="I6" s="17">
        <v>223</v>
      </c>
      <c r="J6" s="184">
        <f>SUM(D6+E6+F6+G6+H6+I6)</f>
        <v>1226</v>
      </c>
      <c r="K6" s="159">
        <f>AVERAGE(D6,E6,F6,G6,H6,I6)</f>
        <v>204.33333333333334</v>
      </c>
      <c r="L6" s="110">
        <v>39920</v>
      </c>
      <c r="M6" s="19" t="s">
        <v>73</v>
      </c>
    </row>
    <row r="7" spans="1:14" ht="12.75">
      <c r="A7" s="12">
        <v>1</v>
      </c>
      <c r="B7" s="37">
        <f t="shared" si="0"/>
        <v>5</v>
      </c>
      <c r="C7" s="14" t="s">
        <v>58</v>
      </c>
      <c r="D7" s="15">
        <v>196</v>
      </c>
      <c r="E7" s="15">
        <v>193</v>
      </c>
      <c r="F7" s="16">
        <v>232</v>
      </c>
      <c r="G7" s="16">
        <v>242</v>
      </c>
      <c r="H7" s="16">
        <v>190</v>
      </c>
      <c r="I7" s="17">
        <v>204</v>
      </c>
      <c r="J7" s="184">
        <f aca="true" t="shared" si="1" ref="J7:J18">SUM(D7+E7+F7+G7+H7+I7)</f>
        <v>1257</v>
      </c>
      <c r="K7" s="159">
        <f aca="true" t="shared" si="2" ref="K7:K18">AVERAGE(D7,E7,F7,G7,H7,I7)</f>
        <v>209.5</v>
      </c>
      <c r="L7" s="79"/>
      <c r="M7" s="19"/>
      <c r="N7" s="11"/>
    </row>
    <row r="8" spans="1:13" ht="12.75">
      <c r="A8" s="12">
        <v>1</v>
      </c>
      <c r="B8" s="37">
        <f t="shared" si="0"/>
        <v>6</v>
      </c>
      <c r="C8" s="14" t="s">
        <v>63</v>
      </c>
      <c r="D8" s="15">
        <v>202</v>
      </c>
      <c r="E8" s="15">
        <v>195</v>
      </c>
      <c r="F8" s="16">
        <v>211</v>
      </c>
      <c r="G8" s="16">
        <v>214</v>
      </c>
      <c r="H8" s="16">
        <v>225</v>
      </c>
      <c r="I8" s="17">
        <v>194</v>
      </c>
      <c r="J8" s="184">
        <f t="shared" si="1"/>
        <v>1241</v>
      </c>
      <c r="K8" s="159">
        <f t="shared" si="2"/>
        <v>206.83333333333334</v>
      </c>
      <c r="L8" s="110">
        <v>39920</v>
      </c>
      <c r="M8" s="19" t="s">
        <v>68</v>
      </c>
    </row>
    <row r="9" spans="1:15" ht="12.75">
      <c r="A9" s="24">
        <v>1</v>
      </c>
      <c r="B9" s="37">
        <f t="shared" si="0"/>
        <v>7</v>
      </c>
      <c r="C9" s="14" t="s">
        <v>49</v>
      </c>
      <c r="D9" s="15">
        <v>212</v>
      </c>
      <c r="E9" s="127">
        <v>208</v>
      </c>
      <c r="F9" s="128">
        <v>210</v>
      </c>
      <c r="G9" s="128">
        <v>215</v>
      </c>
      <c r="H9" s="128">
        <v>171</v>
      </c>
      <c r="I9" s="130">
        <v>194</v>
      </c>
      <c r="J9" s="184">
        <f t="shared" si="1"/>
        <v>1210</v>
      </c>
      <c r="K9" s="159">
        <f t="shared" si="2"/>
        <v>201.66666666666666</v>
      </c>
      <c r="L9" s="110">
        <v>39920</v>
      </c>
      <c r="M9" s="19" t="s">
        <v>48</v>
      </c>
      <c r="O9" s="30"/>
    </row>
    <row r="10" spans="1:13" ht="12.75">
      <c r="A10" s="24">
        <v>1</v>
      </c>
      <c r="B10" s="37">
        <f t="shared" si="0"/>
        <v>8</v>
      </c>
      <c r="C10" s="14" t="s">
        <v>100</v>
      </c>
      <c r="D10" s="15">
        <v>162</v>
      </c>
      <c r="E10" s="15">
        <v>202</v>
      </c>
      <c r="F10" s="16">
        <v>206</v>
      </c>
      <c r="G10" s="16">
        <v>182</v>
      </c>
      <c r="H10" s="16">
        <v>149</v>
      </c>
      <c r="I10" s="17">
        <v>233</v>
      </c>
      <c r="J10" s="184">
        <f t="shared" si="1"/>
        <v>1134</v>
      </c>
      <c r="K10" s="159">
        <f t="shared" si="2"/>
        <v>189</v>
      </c>
      <c r="L10" s="110">
        <v>39921</v>
      </c>
      <c r="M10" s="19" t="s">
        <v>104</v>
      </c>
    </row>
    <row r="11" spans="1:13" ht="12.75">
      <c r="A11" s="12">
        <v>1</v>
      </c>
      <c r="B11" s="37">
        <f t="shared" si="0"/>
        <v>9</v>
      </c>
      <c r="C11" s="14" t="s">
        <v>62</v>
      </c>
      <c r="D11" s="15">
        <v>180</v>
      </c>
      <c r="E11" s="15">
        <v>225</v>
      </c>
      <c r="F11" s="16">
        <v>252</v>
      </c>
      <c r="G11" s="16">
        <v>170</v>
      </c>
      <c r="H11" s="16">
        <v>214</v>
      </c>
      <c r="I11" s="17">
        <v>188</v>
      </c>
      <c r="J11" s="184">
        <f t="shared" si="1"/>
        <v>1229</v>
      </c>
      <c r="K11" s="159">
        <f t="shared" si="2"/>
        <v>204.83333333333334</v>
      </c>
      <c r="L11" s="110">
        <v>39920</v>
      </c>
      <c r="M11" s="19" t="s">
        <v>68</v>
      </c>
    </row>
    <row r="12" spans="1:13" ht="12.75">
      <c r="A12" s="12">
        <v>1</v>
      </c>
      <c r="B12" s="37">
        <f t="shared" si="0"/>
        <v>10</v>
      </c>
      <c r="C12" s="14" t="s">
        <v>64</v>
      </c>
      <c r="D12" s="15">
        <v>205</v>
      </c>
      <c r="E12" s="15">
        <v>182</v>
      </c>
      <c r="F12" s="16">
        <v>190</v>
      </c>
      <c r="G12" s="16">
        <v>204</v>
      </c>
      <c r="H12" s="16">
        <v>222</v>
      </c>
      <c r="I12" s="17">
        <v>197</v>
      </c>
      <c r="J12" s="184">
        <f t="shared" si="1"/>
        <v>1200</v>
      </c>
      <c r="K12" s="159">
        <f t="shared" si="2"/>
        <v>200</v>
      </c>
      <c r="L12" s="110">
        <v>39920</v>
      </c>
      <c r="M12" s="19" t="s">
        <v>68</v>
      </c>
    </row>
    <row r="13" spans="1:13" ht="12.75">
      <c r="A13" s="12">
        <v>1</v>
      </c>
      <c r="B13" s="37">
        <f t="shared" si="0"/>
        <v>11</v>
      </c>
      <c r="C13" s="14" t="s">
        <v>98</v>
      </c>
      <c r="D13" s="15">
        <v>174</v>
      </c>
      <c r="E13" s="15">
        <v>228</v>
      </c>
      <c r="F13" s="16">
        <v>214</v>
      </c>
      <c r="G13" s="16">
        <v>188</v>
      </c>
      <c r="H13" s="16">
        <v>161</v>
      </c>
      <c r="I13" s="17">
        <v>215</v>
      </c>
      <c r="J13" s="184">
        <f t="shared" si="1"/>
        <v>1180</v>
      </c>
      <c r="K13" s="159">
        <f t="shared" si="2"/>
        <v>196.66666666666666</v>
      </c>
      <c r="L13" s="110">
        <v>39921</v>
      </c>
      <c r="M13" s="19" t="s">
        <v>99</v>
      </c>
    </row>
    <row r="14" spans="1:13" ht="12.75">
      <c r="A14" s="12">
        <v>1</v>
      </c>
      <c r="B14" s="37">
        <f t="shared" si="0"/>
        <v>12</v>
      </c>
      <c r="C14" s="26" t="s">
        <v>69</v>
      </c>
      <c r="D14" s="27">
        <v>209</v>
      </c>
      <c r="E14" s="27">
        <v>179</v>
      </c>
      <c r="F14" s="28">
        <v>203</v>
      </c>
      <c r="G14" s="28">
        <v>199</v>
      </c>
      <c r="H14" s="28">
        <v>181</v>
      </c>
      <c r="I14" s="29">
        <v>201</v>
      </c>
      <c r="J14" s="186">
        <f t="shared" si="1"/>
        <v>1172</v>
      </c>
      <c r="K14" s="183">
        <f t="shared" si="2"/>
        <v>195.33333333333334</v>
      </c>
      <c r="L14" s="110">
        <v>39920</v>
      </c>
      <c r="M14" s="19" t="s">
        <v>73</v>
      </c>
    </row>
    <row r="15" spans="1:15" ht="12.75">
      <c r="A15" s="12">
        <v>1</v>
      </c>
      <c r="B15" s="37">
        <f t="shared" si="0"/>
        <v>13</v>
      </c>
      <c r="C15" s="14" t="s">
        <v>46</v>
      </c>
      <c r="D15" s="15">
        <v>148</v>
      </c>
      <c r="E15" s="15">
        <v>203</v>
      </c>
      <c r="F15" s="16">
        <v>204</v>
      </c>
      <c r="G15" s="16">
        <v>247</v>
      </c>
      <c r="H15" s="16">
        <v>150</v>
      </c>
      <c r="I15" s="17">
        <v>230</v>
      </c>
      <c r="J15" s="184">
        <f t="shared" si="1"/>
        <v>1182</v>
      </c>
      <c r="K15" s="159">
        <f t="shared" si="2"/>
        <v>197</v>
      </c>
      <c r="L15" s="117">
        <v>39920</v>
      </c>
      <c r="M15" s="49" t="s">
        <v>48</v>
      </c>
      <c r="O15" s="25"/>
    </row>
    <row r="16" spans="1:13" ht="12.75">
      <c r="A16" s="12">
        <v>1</v>
      </c>
      <c r="B16" s="37">
        <f t="shared" si="0"/>
        <v>14</v>
      </c>
      <c r="C16" s="14" t="s">
        <v>61</v>
      </c>
      <c r="D16" s="15">
        <v>160</v>
      </c>
      <c r="E16" s="15">
        <v>257</v>
      </c>
      <c r="F16" s="16">
        <v>210</v>
      </c>
      <c r="G16" s="16">
        <v>204</v>
      </c>
      <c r="H16" s="16">
        <v>195</v>
      </c>
      <c r="I16" s="17">
        <v>149</v>
      </c>
      <c r="J16" s="184">
        <f t="shared" si="1"/>
        <v>1175</v>
      </c>
      <c r="K16" s="159">
        <f t="shared" si="2"/>
        <v>195.83333333333334</v>
      </c>
      <c r="L16" s="110">
        <v>39920</v>
      </c>
      <c r="M16" s="19" t="s">
        <v>68</v>
      </c>
    </row>
    <row r="17" spans="1:13" ht="12.75">
      <c r="A17" s="12">
        <v>1</v>
      </c>
      <c r="B17" s="37">
        <f t="shared" si="0"/>
        <v>15</v>
      </c>
      <c r="C17" s="14" t="s">
        <v>79</v>
      </c>
      <c r="D17" s="15">
        <v>213</v>
      </c>
      <c r="E17" s="15">
        <v>210</v>
      </c>
      <c r="F17" s="16">
        <v>167</v>
      </c>
      <c r="G17" s="16">
        <v>187</v>
      </c>
      <c r="H17" s="16">
        <v>177</v>
      </c>
      <c r="I17" s="17">
        <v>194</v>
      </c>
      <c r="J17" s="184">
        <f t="shared" si="1"/>
        <v>1148</v>
      </c>
      <c r="K17" s="159">
        <f t="shared" si="2"/>
        <v>191.33333333333334</v>
      </c>
      <c r="L17" s="110">
        <v>39921</v>
      </c>
      <c r="M17" s="19" t="s">
        <v>90</v>
      </c>
    </row>
    <row r="18" spans="1:13" ht="12.75">
      <c r="A18" s="12">
        <v>1</v>
      </c>
      <c r="B18" s="37">
        <f t="shared" si="0"/>
        <v>16</v>
      </c>
      <c r="C18" s="14" t="s">
        <v>71</v>
      </c>
      <c r="D18" s="15">
        <v>200</v>
      </c>
      <c r="E18" s="15">
        <v>193</v>
      </c>
      <c r="F18" s="16">
        <v>212</v>
      </c>
      <c r="G18" s="16">
        <v>164</v>
      </c>
      <c r="H18" s="16">
        <v>209</v>
      </c>
      <c r="I18" s="17">
        <v>149</v>
      </c>
      <c r="J18" s="184">
        <f t="shared" si="1"/>
        <v>1127</v>
      </c>
      <c r="K18" s="159">
        <f t="shared" si="2"/>
        <v>187.83333333333334</v>
      </c>
      <c r="L18" s="110">
        <v>39920</v>
      </c>
      <c r="M18" s="19" t="s">
        <v>73</v>
      </c>
    </row>
    <row r="19" spans="1:13" ht="12.75">
      <c r="A19" s="12">
        <v>1</v>
      </c>
      <c r="B19" s="37">
        <f t="shared" si="0"/>
        <v>17</v>
      </c>
      <c r="C19" s="14" t="s">
        <v>122</v>
      </c>
      <c r="D19" s="15">
        <v>211</v>
      </c>
      <c r="E19" s="15">
        <v>182</v>
      </c>
      <c r="F19" s="16">
        <v>174</v>
      </c>
      <c r="G19" s="16">
        <v>206</v>
      </c>
      <c r="H19" s="16">
        <v>202</v>
      </c>
      <c r="I19" s="17">
        <v>172</v>
      </c>
      <c r="J19" s="184">
        <f aca="true" t="shared" si="3" ref="J19:J31">SUM(D19+E19+F19+G19+H19+I19)</f>
        <v>1147</v>
      </c>
      <c r="K19" s="159">
        <f aca="true" t="shared" si="4" ref="K19:K31">AVERAGE(D19,E19,F19,G19,H19,I19)</f>
        <v>191.16666666666666</v>
      </c>
      <c r="L19" s="110">
        <v>39920</v>
      </c>
      <c r="M19" s="19" t="s">
        <v>57</v>
      </c>
    </row>
    <row r="20" spans="1:13" ht="12.75">
      <c r="A20" s="12">
        <v>1</v>
      </c>
      <c r="B20" s="37">
        <f t="shared" si="0"/>
        <v>18</v>
      </c>
      <c r="C20" s="14" t="s">
        <v>123</v>
      </c>
      <c r="D20" s="15">
        <v>202</v>
      </c>
      <c r="E20" s="15">
        <v>236</v>
      </c>
      <c r="F20" s="16">
        <v>166</v>
      </c>
      <c r="G20" s="16">
        <v>181</v>
      </c>
      <c r="H20" s="16">
        <v>169</v>
      </c>
      <c r="I20" s="17">
        <v>182</v>
      </c>
      <c r="J20" s="184">
        <f t="shared" si="3"/>
        <v>1136</v>
      </c>
      <c r="K20" s="159">
        <f t="shared" si="4"/>
        <v>189.33333333333334</v>
      </c>
      <c r="L20" s="110">
        <v>39921</v>
      </c>
      <c r="M20" s="19" t="s">
        <v>90</v>
      </c>
    </row>
    <row r="21" spans="1:13" ht="12.75">
      <c r="A21" s="12">
        <v>1</v>
      </c>
      <c r="B21" s="37">
        <f t="shared" si="0"/>
        <v>19</v>
      </c>
      <c r="C21" s="14" t="s">
        <v>59</v>
      </c>
      <c r="D21" s="15">
        <v>249</v>
      </c>
      <c r="E21" s="15">
        <v>223</v>
      </c>
      <c r="F21" s="16">
        <v>161</v>
      </c>
      <c r="G21" s="16">
        <v>150</v>
      </c>
      <c r="H21" s="16">
        <v>139</v>
      </c>
      <c r="I21" s="17">
        <v>180</v>
      </c>
      <c r="J21" s="184">
        <f t="shared" si="3"/>
        <v>1102</v>
      </c>
      <c r="K21" s="159">
        <f t="shared" si="4"/>
        <v>183.66666666666666</v>
      </c>
      <c r="L21" s="110">
        <v>39920</v>
      </c>
      <c r="M21" s="19" t="s">
        <v>68</v>
      </c>
    </row>
    <row r="22" spans="1:13" ht="12.75">
      <c r="A22" s="12">
        <v>1</v>
      </c>
      <c r="B22" s="37">
        <f t="shared" si="0"/>
        <v>20</v>
      </c>
      <c r="C22" s="14" t="s">
        <v>81</v>
      </c>
      <c r="D22" s="15">
        <v>161</v>
      </c>
      <c r="E22" s="15">
        <v>219</v>
      </c>
      <c r="F22" s="16">
        <v>151</v>
      </c>
      <c r="G22" s="16">
        <v>172</v>
      </c>
      <c r="H22" s="16">
        <v>167</v>
      </c>
      <c r="I22" s="17">
        <v>225</v>
      </c>
      <c r="J22" s="184">
        <f t="shared" si="3"/>
        <v>1095</v>
      </c>
      <c r="K22" s="159">
        <f t="shared" si="4"/>
        <v>182.5</v>
      </c>
      <c r="L22" s="110">
        <v>39921</v>
      </c>
      <c r="M22" s="19" t="s">
        <v>99</v>
      </c>
    </row>
    <row r="23" spans="1:13" ht="12.75">
      <c r="A23" s="12">
        <v>1</v>
      </c>
      <c r="B23" s="37">
        <f t="shared" si="0"/>
        <v>21</v>
      </c>
      <c r="C23" s="14" t="s">
        <v>101</v>
      </c>
      <c r="D23" s="15">
        <v>178</v>
      </c>
      <c r="E23" s="15">
        <v>171</v>
      </c>
      <c r="F23" s="16">
        <v>186</v>
      </c>
      <c r="G23" s="16">
        <v>164</v>
      </c>
      <c r="H23" s="16">
        <v>247</v>
      </c>
      <c r="I23" s="17">
        <v>172</v>
      </c>
      <c r="J23" s="184">
        <f t="shared" si="3"/>
        <v>1118</v>
      </c>
      <c r="K23" s="159">
        <f t="shared" si="4"/>
        <v>186.33333333333334</v>
      </c>
      <c r="L23" s="110">
        <v>39921</v>
      </c>
      <c r="M23" s="19" t="s">
        <v>104</v>
      </c>
    </row>
    <row r="24" spans="1:13" ht="12.75">
      <c r="A24" s="12">
        <v>1</v>
      </c>
      <c r="B24" s="37">
        <f t="shared" si="0"/>
        <v>22</v>
      </c>
      <c r="C24" s="14" t="s">
        <v>60</v>
      </c>
      <c r="D24" s="15">
        <v>196</v>
      </c>
      <c r="E24" s="15">
        <v>156</v>
      </c>
      <c r="F24" s="16">
        <v>167</v>
      </c>
      <c r="G24" s="16">
        <v>199</v>
      </c>
      <c r="H24" s="16">
        <v>163</v>
      </c>
      <c r="I24" s="17">
        <v>216</v>
      </c>
      <c r="J24" s="184">
        <f t="shared" si="3"/>
        <v>1097</v>
      </c>
      <c r="K24" s="159">
        <f t="shared" si="4"/>
        <v>182.83333333333334</v>
      </c>
      <c r="L24" s="117">
        <v>39920</v>
      </c>
      <c r="M24" s="49" t="s">
        <v>68</v>
      </c>
    </row>
    <row r="25" spans="2:13" ht="12.75">
      <c r="B25" s="37">
        <f t="shared" si="0"/>
        <v>23</v>
      </c>
      <c r="C25" s="225" t="s">
        <v>51</v>
      </c>
      <c r="D25" s="226">
        <v>185</v>
      </c>
      <c r="E25" s="226">
        <v>184</v>
      </c>
      <c r="F25" s="227">
        <v>173</v>
      </c>
      <c r="G25" s="227">
        <v>180</v>
      </c>
      <c r="H25" s="227">
        <v>168</v>
      </c>
      <c r="I25" s="228">
        <v>183</v>
      </c>
      <c r="J25" s="202">
        <f t="shared" si="3"/>
        <v>1073</v>
      </c>
      <c r="K25" s="229">
        <f t="shared" si="4"/>
        <v>178.83333333333334</v>
      </c>
      <c r="L25" s="169">
        <v>39920</v>
      </c>
      <c r="M25" s="119" t="s">
        <v>48</v>
      </c>
    </row>
    <row r="26" spans="1:14" ht="13.5" thickBot="1">
      <c r="A26" s="24">
        <v>1</v>
      </c>
      <c r="B26" s="81">
        <f t="shared" si="0"/>
        <v>24</v>
      </c>
      <c r="C26" s="177" t="s">
        <v>50</v>
      </c>
      <c r="D26" s="178">
        <v>186</v>
      </c>
      <c r="E26" s="178">
        <v>148</v>
      </c>
      <c r="F26" s="179">
        <v>228</v>
      </c>
      <c r="G26" s="179">
        <v>171</v>
      </c>
      <c r="H26" s="179">
        <v>167</v>
      </c>
      <c r="I26" s="211">
        <v>171</v>
      </c>
      <c r="J26" s="187">
        <f t="shared" si="3"/>
        <v>1071</v>
      </c>
      <c r="K26" s="188">
        <f t="shared" si="4"/>
        <v>178.5</v>
      </c>
      <c r="L26" s="79"/>
      <c r="M26" s="82"/>
      <c r="N26" s="97"/>
    </row>
    <row r="27" spans="1:15" ht="12.75">
      <c r="A27" s="12">
        <v>1</v>
      </c>
      <c r="B27" s="78">
        <f t="shared" si="0"/>
        <v>25</v>
      </c>
      <c r="C27" s="14" t="s">
        <v>67</v>
      </c>
      <c r="D27" s="15">
        <v>167</v>
      </c>
      <c r="E27" s="15">
        <v>170</v>
      </c>
      <c r="F27" s="16">
        <v>217</v>
      </c>
      <c r="G27" s="16">
        <v>155</v>
      </c>
      <c r="H27" s="16">
        <v>191</v>
      </c>
      <c r="I27" s="17">
        <v>145</v>
      </c>
      <c r="J27" s="184">
        <f t="shared" si="3"/>
        <v>1045</v>
      </c>
      <c r="K27" s="239">
        <f t="shared" si="4"/>
        <v>174.16666666666666</v>
      </c>
      <c r="L27" s="22">
        <v>39920</v>
      </c>
      <c r="M27" s="19" t="s">
        <v>68</v>
      </c>
      <c r="N27" s="97"/>
      <c r="O27" s="97"/>
    </row>
    <row r="28" spans="1:14" ht="12.75">
      <c r="A28" s="24">
        <v>1</v>
      </c>
      <c r="B28" s="37">
        <f t="shared" si="0"/>
        <v>26</v>
      </c>
      <c r="C28" s="14" t="s">
        <v>47</v>
      </c>
      <c r="D28" s="15">
        <v>185</v>
      </c>
      <c r="E28" s="15">
        <v>167</v>
      </c>
      <c r="F28" s="16">
        <v>191</v>
      </c>
      <c r="G28" s="16">
        <v>201</v>
      </c>
      <c r="H28" s="16">
        <v>144</v>
      </c>
      <c r="I28" s="17">
        <v>130</v>
      </c>
      <c r="J28" s="184">
        <f t="shared" si="3"/>
        <v>1018</v>
      </c>
      <c r="K28" s="159">
        <f t="shared" si="4"/>
        <v>169.66666666666666</v>
      </c>
      <c r="L28" s="110">
        <v>39920</v>
      </c>
      <c r="M28" s="19" t="s">
        <v>48</v>
      </c>
      <c r="N28" s="25"/>
    </row>
    <row r="29" spans="1:13" ht="12.75">
      <c r="A29" s="12">
        <v>1</v>
      </c>
      <c r="B29" s="37">
        <f t="shared" si="0"/>
        <v>27</v>
      </c>
      <c r="C29" s="42" t="s">
        <v>43</v>
      </c>
      <c r="D29" s="35">
        <v>125</v>
      </c>
      <c r="E29" s="35">
        <v>138</v>
      </c>
      <c r="F29" s="36">
        <v>132</v>
      </c>
      <c r="G29" s="36">
        <v>150</v>
      </c>
      <c r="H29" s="36">
        <v>170</v>
      </c>
      <c r="I29" s="165">
        <v>146</v>
      </c>
      <c r="J29" s="221">
        <f t="shared" si="3"/>
        <v>861</v>
      </c>
      <c r="K29" s="166">
        <f t="shared" si="4"/>
        <v>143.5</v>
      </c>
      <c r="L29" s="158">
        <v>39919</v>
      </c>
      <c r="M29" s="80" t="s">
        <v>7</v>
      </c>
    </row>
    <row r="30" spans="1:13" ht="12.75">
      <c r="A30" s="12">
        <v>1</v>
      </c>
      <c r="B30" s="37">
        <f t="shared" si="0"/>
        <v>28</v>
      </c>
      <c r="C30" s="14" t="s">
        <v>93</v>
      </c>
      <c r="D30" s="15">
        <v>155</v>
      </c>
      <c r="E30" s="15">
        <v>137</v>
      </c>
      <c r="F30" s="16">
        <v>151</v>
      </c>
      <c r="G30" s="16">
        <v>124</v>
      </c>
      <c r="H30" s="16">
        <v>146</v>
      </c>
      <c r="I30" s="17">
        <v>147</v>
      </c>
      <c r="J30" s="184">
        <f t="shared" si="3"/>
        <v>860</v>
      </c>
      <c r="K30" s="159">
        <f t="shared" si="4"/>
        <v>143.33333333333334</v>
      </c>
      <c r="L30" s="110">
        <v>39921</v>
      </c>
      <c r="M30" s="19" t="s">
        <v>99</v>
      </c>
    </row>
    <row r="31" spans="1:16" ht="13.5" thickBot="1">
      <c r="A31" s="30">
        <v>1</v>
      </c>
      <c r="B31" s="37">
        <f t="shared" si="0"/>
        <v>29</v>
      </c>
      <c r="C31" s="236" t="s">
        <v>105</v>
      </c>
      <c r="D31" s="178">
        <v>113</v>
      </c>
      <c r="E31" s="178">
        <v>144</v>
      </c>
      <c r="F31" s="179">
        <v>109</v>
      </c>
      <c r="G31" s="179">
        <v>139</v>
      </c>
      <c r="H31" s="179">
        <v>126</v>
      </c>
      <c r="I31" s="237">
        <v>138</v>
      </c>
      <c r="J31" s="234">
        <f t="shared" si="3"/>
        <v>769</v>
      </c>
      <c r="K31" s="243">
        <f t="shared" si="4"/>
        <v>128.16666666666666</v>
      </c>
      <c r="L31" s="22">
        <v>39921</v>
      </c>
      <c r="M31" s="49" t="s">
        <v>104</v>
      </c>
      <c r="P31" s="30"/>
    </row>
    <row r="32" spans="1:13" ht="12.75">
      <c r="A32" s="12">
        <v>1</v>
      </c>
      <c r="B32" s="37">
        <f>B31+1</f>
        <v>30</v>
      </c>
      <c r="C32" s="14"/>
      <c r="D32" s="15"/>
      <c r="E32" s="15"/>
      <c r="F32" s="16"/>
      <c r="G32" s="16"/>
      <c r="H32" s="16"/>
      <c r="I32" s="16"/>
      <c r="J32" s="50"/>
      <c r="K32" s="121"/>
      <c r="L32" s="22"/>
      <c r="M32" s="19"/>
    </row>
    <row r="33" spans="1:13" ht="12.75">
      <c r="A33" s="12">
        <v>1</v>
      </c>
      <c r="B33" s="37">
        <v>31</v>
      </c>
      <c r="C33" s="14"/>
      <c r="D33" s="15"/>
      <c r="E33" s="15"/>
      <c r="F33" s="16"/>
      <c r="G33" s="16"/>
      <c r="H33" s="16"/>
      <c r="I33" s="16"/>
      <c r="J33" s="50"/>
      <c r="K33" s="121"/>
      <c r="L33" s="22"/>
      <c r="M33" s="19"/>
    </row>
    <row r="34" spans="1:13" ht="12.75">
      <c r="A34" s="12">
        <v>1</v>
      </c>
      <c r="B34" s="37">
        <f>B33+1</f>
        <v>32</v>
      </c>
      <c r="C34" s="14"/>
      <c r="D34" s="15"/>
      <c r="E34" s="15"/>
      <c r="F34" s="16"/>
      <c r="G34" s="16"/>
      <c r="H34" s="16"/>
      <c r="I34" s="16"/>
      <c r="J34" s="50"/>
      <c r="K34" s="121"/>
      <c r="L34" s="22"/>
      <c r="M34" s="19"/>
    </row>
    <row r="35" spans="1:13" ht="12.75">
      <c r="A35" s="12">
        <v>1</v>
      </c>
      <c r="B35" s="37">
        <f aca="true" t="shared" si="5" ref="B35:B65">B34+1</f>
        <v>33</v>
      </c>
      <c r="C35" s="14"/>
      <c r="D35" s="15"/>
      <c r="E35" s="15"/>
      <c r="F35" s="16"/>
      <c r="G35" s="16"/>
      <c r="H35" s="16"/>
      <c r="I35" s="16"/>
      <c r="J35" s="50"/>
      <c r="K35" s="121"/>
      <c r="L35" s="22"/>
      <c r="M35" s="19"/>
    </row>
    <row r="36" spans="1:13" ht="12.75">
      <c r="A36" s="12">
        <v>1</v>
      </c>
      <c r="B36" s="37">
        <f t="shared" si="5"/>
        <v>34</v>
      </c>
      <c r="C36" s="26"/>
      <c r="D36" s="27"/>
      <c r="E36" s="27"/>
      <c r="F36" s="28"/>
      <c r="G36" s="28"/>
      <c r="H36" s="28"/>
      <c r="I36" s="28"/>
      <c r="J36" s="52"/>
      <c r="K36" s="124"/>
      <c r="L36" s="22"/>
      <c r="M36" s="19"/>
    </row>
    <row r="37" spans="1:13" ht="12.75">
      <c r="A37" s="12">
        <v>1</v>
      </c>
      <c r="B37" s="37">
        <f t="shared" si="5"/>
        <v>35</v>
      </c>
      <c r="C37" s="14"/>
      <c r="D37" s="15"/>
      <c r="E37" s="15"/>
      <c r="F37" s="16"/>
      <c r="G37" s="16"/>
      <c r="H37" s="16"/>
      <c r="I37" s="16"/>
      <c r="J37" s="50"/>
      <c r="K37" s="121"/>
      <c r="L37" s="22"/>
      <c r="M37" s="19"/>
    </row>
    <row r="38" spans="1:13" ht="12.75">
      <c r="A38" s="12">
        <v>1</v>
      </c>
      <c r="B38" s="37">
        <f t="shared" si="5"/>
        <v>36</v>
      </c>
      <c r="C38" s="14"/>
      <c r="D38" s="15"/>
      <c r="E38" s="15"/>
      <c r="F38" s="16"/>
      <c r="G38" s="16"/>
      <c r="H38" s="16"/>
      <c r="I38" s="16"/>
      <c r="J38" s="50"/>
      <c r="K38" s="121"/>
      <c r="L38" s="22"/>
      <c r="M38" s="19"/>
    </row>
    <row r="39" spans="1:13" ht="12.75">
      <c r="A39" s="12">
        <v>1</v>
      </c>
      <c r="B39" s="37">
        <f t="shared" si="5"/>
        <v>37</v>
      </c>
      <c r="C39" s="26"/>
      <c r="D39" s="27"/>
      <c r="E39" s="27"/>
      <c r="F39" s="27"/>
      <c r="G39" s="27"/>
      <c r="H39" s="27"/>
      <c r="I39" s="27"/>
      <c r="J39" s="52"/>
      <c r="K39" s="124"/>
      <c r="L39" s="22"/>
      <c r="M39" s="19"/>
    </row>
    <row r="40" spans="1:13" ht="12.75">
      <c r="A40" s="24">
        <v>1</v>
      </c>
      <c r="B40" s="37">
        <f t="shared" si="5"/>
        <v>38</v>
      </c>
      <c r="C40" s="14"/>
      <c r="D40" s="15"/>
      <c r="E40" s="15"/>
      <c r="F40" s="16"/>
      <c r="G40" s="16"/>
      <c r="H40" s="16"/>
      <c r="I40" s="16"/>
      <c r="J40" s="50"/>
      <c r="K40" s="121"/>
      <c r="L40" s="22"/>
      <c r="M40" s="19"/>
    </row>
    <row r="41" spans="1:13" ht="12.75">
      <c r="A41" s="24">
        <v>1</v>
      </c>
      <c r="B41" s="37">
        <f t="shared" si="5"/>
        <v>39</v>
      </c>
      <c r="C41" s="14"/>
      <c r="D41" s="15"/>
      <c r="E41" s="15"/>
      <c r="F41" s="16"/>
      <c r="G41" s="16"/>
      <c r="H41" s="16"/>
      <c r="I41" s="16"/>
      <c r="J41" s="50"/>
      <c r="K41" s="121"/>
      <c r="L41" s="53"/>
      <c r="M41" s="56"/>
    </row>
    <row r="42" spans="1:13" ht="12.75">
      <c r="A42" s="12">
        <v>1</v>
      </c>
      <c r="B42" s="37">
        <f t="shared" si="5"/>
        <v>40</v>
      </c>
      <c r="C42" s="14"/>
      <c r="D42" s="15"/>
      <c r="E42" s="15"/>
      <c r="F42" s="15"/>
      <c r="G42" s="15"/>
      <c r="H42" s="15"/>
      <c r="I42" s="15"/>
      <c r="J42" s="50"/>
      <c r="K42" s="121"/>
      <c r="L42" s="22"/>
      <c r="M42" s="19"/>
    </row>
    <row r="43" spans="1:13" ht="12.75">
      <c r="A43" s="12">
        <v>1</v>
      </c>
      <c r="B43" s="37">
        <f t="shared" si="5"/>
        <v>41</v>
      </c>
      <c r="C43" s="14"/>
      <c r="D43" s="15"/>
      <c r="E43" s="15"/>
      <c r="F43" s="15"/>
      <c r="G43" s="15"/>
      <c r="H43" s="15"/>
      <c r="I43" s="15"/>
      <c r="J43" s="50"/>
      <c r="K43" s="121"/>
      <c r="L43" s="22"/>
      <c r="M43" s="19"/>
    </row>
    <row r="44" spans="1:13" ht="12.75">
      <c r="A44" s="12">
        <v>1</v>
      </c>
      <c r="B44" s="37">
        <f t="shared" si="5"/>
        <v>42</v>
      </c>
      <c r="C44" s="14"/>
      <c r="D44" s="15"/>
      <c r="E44" s="15"/>
      <c r="F44" s="16"/>
      <c r="G44" s="16"/>
      <c r="H44" s="16"/>
      <c r="I44" s="16"/>
      <c r="J44" s="50"/>
      <c r="K44" s="121"/>
      <c r="L44" s="22"/>
      <c r="M44" s="19"/>
    </row>
    <row r="45" spans="1:13" ht="12.75">
      <c r="A45" s="12">
        <v>1</v>
      </c>
      <c r="B45" s="37">
        <f t="shared" si="5"/>
        <v>43</v>
      </c>
      <c r="C45" s="14"/>
      <c r="D45" s="15"/>
      <c r="E45" s="15"/>
      <c r="F45" s="16"/>
      <c r="G45" s="16"/>
      <c r="H45" s="16"/>
      <c r="I45" s="16"/>
      <c r="J45" s="50"/>
      <c r="K45" s="121"/>
      <c r="L45" s="53"/>
      <c r="M45" s="54"/>
    </row>
    <row r="46" spans="1:13" ht="12.75">
      <c r="A46" s="12">
        <v>1</v>
      </c>
      <c r="B46" s="37">
        <f t="shared" si="5"/>
        <v>44</v>
      </c>
      <c r="C46" s="14"/>
      <c r="D46" s="15"/>
      <c r="E46" s="15"/>
      <c r="F46" s="16"/>
      <c r="G46" s="16"/>
      <c r="H46" s="16"/>
      <c r="I46" s="16"/>
      <c r="J46" s="50"/>
      <c r="K46" s="121"/>
      <c r="L46" s="22"/>
      <c r="M46" s="23"/>
    </row>
    <row r="47" spans="1:13" ht="12.75">
      <c r="A47" s="12">
        <v>1</v>
      </c>
      <c r="B47" s="37">
        <f t="shared" si="5"/>
        <v>45</v>
      </c>
      <c r="C47" s="14"/>
      <c r="D47" s="15"/>
      <c r="E47" s="15"/>
      <c r="F47" s="16"/>
      <c r="G47" s="16"/>
      <c r="H47" s="16"/>
      <c r="I47" s="16"/>
      <c r="J47" s="50"/>
      <c r="K47" s="121"/>
      <c r="L47" s="22"/>
      <c r="M47" s="19"/>
    </row>
    <row r="48" spans="1:13" ht="12.75">
      <c r="A48" s="24">
        <v>1</v>
      </c>
      <c r="B48" s="37">
        <f t="shared" si="5"/>
        <v>46</v>
      </c>
      <c r="C48" s="14"/>
      <c r="D48" s="15"/>
      <c r="E48" s="15"/>
      <c r="F48" s="16"/>
      <c r="G48" s="16"/>
      <c r="H48" s="16"/>
      <c r="I48" s="16"/>
      <c r="J48" s="50"/>
      <c r="K48" s="121"/>
      <c r="L48" s="22"/>
      <c r="M48" s="19"/>
    </row>
    <row r="49" spans="1:13" ht="12.75">
      <c r="A49" s="12">
        <v>1</v>
      </c>
      <c r="B49" s="37">
        <f t="shared" si="5"/>
        <v>47</v>
      </c>
      <c r="C49" s="14"/>
      <c r="D49" s="15"/>
      <c r="E49" s="15"/>
      <c r="F49" s="16"/>
      <c r="G49" s="16"/>
      <c r="H49" s="16"/>
      <c r="I49" s="16"/>
      <c r="J49" s="50"/>
      <c r="K49" s="121"/>
      <c r="L49" s="79"/>
      <c r="M49" s="80"/>
    </row>
    <row r="50" spans="1:13" ht="12.75">
      <c r="A50" s="24">
        <v>1</v>
      </c>
      <c r="B50" s="37">
        <f t="shared" si="5"/>
        <v>48</v>
      </c>
      <c r="C50" s="14"/>
      <c r="D50" s="15"/>
      <c r="E50" s="15"/>
      <c r="F50" s="16"/>
      <c r="G50" s="16"/>
      <c r="H50" s="16"/>
      <c r="I50" s="16"/>
      <c r="J50" s="50"/>
      <c r="K50" s="121"/>
      <c r="L50" s="22"/>
      <c r="M50" s="19"/>
    </row>
    <row r="51" spans="1:14" s="24" customFormat="1" ht="12.75">
      <c r="A51" s="12">
        <v>1</v>
      </c>
      <c r="B51" s="37">
        <f t="shared" si="5"/>
        <v>49</v>
      </c>
      <c r="C51" s="14"/>
      <c r="D51" s="15"/>
      <c r="E51" s="15"/>
      <c r="F51" s="16"/>
      <c r="G51" s="16"/>
      <c r="H51" s="16"/>
      <c r="I51" s="16"/>
      <c r="J51" s="50"/>
      <c r="K51" s="121"/>
      <c r="L51" s="22"/>
      <c r="M51" s="19"/>
      <c r="N51" s="12"/>
    </row>
    <row r="52" spans="1:14" s="24" customFormat="1" ht="12.75">
      <c r="A52" s="24">
        <v>1</v>
      </c>
      <c r="B52" s="37">
        <f t="shared" si="5"/>
        <v>50</v>
      </c>
      <c r="C52" s="14"/>
      <c r="D52" s="15"/>
      <c r="E52" s="15"/>
      <c r="F52" s="16"/>
      <c r="G52" s="16"/>
      <c r="H52" s="16"/>
      <c r="I52" s="16"/>
      <c r="J52" s="50"/>
      <c r="K52" s="121"/>
      <c r="L52" s="22"/>
      <c r="M52" s="19"/>
      <c r="N52" s="12"/>
    </row>
    <row r="53" spans="1:14" s="24" customFormat="1" ht="12.75">
      <c r="A53" s="12">
        <v>1</v>
      </c>
      <c r="B53" s="37">
        <f t="shared" si="5"/>
        <v>51</v>
      </c>
      <c r="C53" s="14"/>
      <c r="D53" s="15"/>
      <c r="E53" s="15"/>
      <c r="F53" s="16"/>
      <c r="G53" s="16"/>
      <c r="H53" s="16"/>
      <c r="I53" s="16"/>
      <c r="J53" s="50"/>
      <c r="K53" s="121"/>
      <c r="L53" s="53"/>
      <c r="M53" s="56"/>
      <c r="N53" s="12"/>
    </row>
    <row r="54" spans="1:14" s="24" customFormat="1" ht="12.75">
      <c r="A54" s="12">
        <v>1</v>
      </c>
      <c r="B54" s="37">
        <f t="shared" si="5"/>
        <v>52</v>
      </c>
      <c r="C54" s="14"/>
      <c r="D54" s="15"/>
      <c r="E54" s="15"/>
      <c r="F54" s="16"/>
      <c r="G54" s="16"/>
      <c r="H54" s="16"/>
      <c r="I54" s="16"/>
      <c r="J54" s="50"/>
      <c r="K54" s="121"/>
      <c r="L54" s="22"/>
      <c r="M54" s="19"/>
      <c r="N54" s="12"/>
    </row>
    <row r="55" spans="1:14" s="24" customFormat="1" ht="12.75">
      <c r="A55" s="12">
        <v>1</v>
      </c>
      <c r="B55" s="37">
        <f t="shared" si="5"/>
        <v>53</v>
      </c>
      <c r="C55" s="14"/>
      <c r="D55" s="15"/>
      <c r="E55" s="15"/>
      <c r="F55" s="16"/>
      <c r="G55" s="16"/>
      <c r="H55" s="16"/>
      <c r="I55" s="16"/>
      <c r="J55" s="50"/>
      <c r="K55" s="121"/>
      <c r="L55" s="22"/>
      <c r="M55" s="19"/>
      <c r="N55" s="12"/>
    </row>
    <row r="56" spans="1:14" s="24" customFormat="1" ht="12.75">
      <c r="A56" s="12">
        <v>1</v>
      </c>
      <c r="B56" s="37">
        <f t="shared" si="5"/>
        <v>54</v>
      </c>
      <c r="C56" s="14"/>
      <c r="D56" s="15"/>
      <c r="E56" s="15"/>
      <c r="F56" s="16"/>
      <c r="G56" s="16"/>
      <c r="H56" s="16"/>
      <c r="I56" s="16"/>
      <c r="J56" s="50"/>
      <c r="K56" s="121"/>
      <c r="L56" s="22"/>
      <c r="M56" s="23"/>
      <c r="N56" s="12"/>
    </row>
    <row r="57" spans="1:14" s="24" customFormat="1" ht="12.75">
      <c r="A57" s="12">
        <v>1</v>
      </c>
      <c r="B57" s="37">
        <f t="shared" si="5"/>
        <v>55</v>
      </c>
      <c r="C57" s="145"/>
      <c r="D57" s="146"/>
      <c r="E57" s="146"/>
      <c r="F57" s="147"/>
      <c r="G57" s="147"/>
      <c r="H57" s="147"/>
      <c r="I57" s="147"/>
      <c r="J57" s="175"/>
      <c r="K57" s="176"/>
      <c r="L57" s="22"/>
      <c r="M57" s="23"/>
      <c r="N57" s="12"/>
    </row>
    <row r="58" spans="1:14" s="24" customFormat="1" ht="12.75">
      <c r="A58" s="12">
        <v>1</v>
      </c>
      <c r="B58" s="37">
        <f t="shared" si="5"/>
        <v>56</v>
      </c>
      <c r="C58" s="14"/>
      <c r="D58" s="15"/>
      <c r="E58" s="15"/>
      <c r="F58" s="16"/>
      <c r="G58" s="16"/>
      <c r="H58" s="16"/>
      <c r="I58" s="16"/>
      <c r="J58" s="50"/>
      <c r="K58" s="121"/>
      <c r="L58" s="22"/>
      <c r="M58" s="23"/>
      <c r="N58" s="12"/>
    </row>
    <row r="59" spans="1:14" s="24" customFormat="1" ht="12.75">
      <c r="A59" s="12">
        <v>1</v>
      </c>
      <c r="B59" s="37">
        <f t="shared" si="5"/>
        <v>57</v>
      </c>
      <c r="C59" s="14"/>
      <c r="D59" s="15"/>
      <c r="E59" s="15"/>
      <c r="F59" s="16"/>
      <c r="G59" s="16"/>
      <c r="H59" s="16"/>
      <c r="I59" s="16"/>
      <c r="J59" s="50"/>
      <c r="K59" s="121"/>
      <c r="L59" s="53"/>
      <c r="M59" s="56"/>
      <c r="N59" s="12"/>
    </row>
    <row r="60" spans="1:13" ht="12.75">
      <c r="A60" s="12">
        <v>1</v>
      </c>
      <c r="B60" s="37">
        <f t="shared" si="5"/>
        <v>58</v>
      </c>
      <c r="C60" s="14"/>
      <c r="D60" s="15"/>
      <c r="E60" s="15"/>
      <c r="F60" s="16"/>
      <c r="G60" s="16"/>
      <c r="H60" s="16"/>
      <c r="I60" s="16"/>
      <c r="J60" s="50"/>
      <c r="K60" s="121"/>
      <c r="L60" s="22"/>
      <c r="M60" s="19"/>
    </row>
    <row r="61" spans="1:13" ht="12.75">
      <c r="A61" s="12">
        <v>1</v>
      </c>
      <c r="B61" s="37">
        <f t="shared" si="5"/>
        <v>59</v>
      </c>
      <c r="C61" s="14"/>
      <c r="D61" s="15"/>
      <c r="E61" s="15"/>
      <c r="F61" s="16"/>
      <c r="G61" s="16"/>
      <c r="H61" s="16"/>
      <c r="I61" s="16"/>
      <c r="J61" s="50"/>
      <c r="K61" s="121"/>
      <c r="L61" s="22"/>
      <c r="M61" s="19"/>
    </row>
    <row r="62" spans="1:13" ht="12.75">
      <c r="A62" s="12">
        <v>1</v>
      </c>
      <c r="B62" s="37">
        <f t="shared" si="5"/>
        <v>60</v>
      </c>
      <c r="C62" s="26"/>
      <c r="D62" s="27"/>
      <c r="E62" s="27"/>
      <c r="F62" s="28"/>
      <c r="G62" s="28"/>
      <c r="H62" s="28"/>
      <c r="I62" s="28"/>
      <c r="J62" s="52"/>
      <c r="K62" s="124"/>
      <c r="L62" s="22"/>
      <c r="M62" s="19"/>
    </row>
    <row r="63" spans="1:13" ht="12.75">
      <c r="A63" s="24">
        <v>1</v>
      </c>
      <c r="B63" s="37">
        <f t="shared" si="5"/>
        <v>61</v>
      </c>
      <c r="C63" s="14"/>
      <c r="D63" s="15"/>
      <c r="E63" s="15"/>
      <c r="F63" s="16"/>
      <c r="G63" s="16"/>
      <c r="H63" s="16"/>
      <c r="I63" s="16"/>
      <c r="J63" s="50"/>
      <c r="K63" s="121"/>
      <c r="L63" s="22"/>
      <c r="M63" s="23"/>
    </row>
    <row r="64" spans="1:13" ht="12.75">
      <c r="A64" s="12">
        <v>1</v>
      </c>
      <c r="B64" s="37">
        <f t="shared" si="5"/>
        <v>62</v>
      </c>
      <c r="C64" s="14"/>
      <c r="D64" s="15"/>
      <c r="E64" s="127"/>
      <c r="F64" s="128"/>
      <c r="G64" s="128"/>
      <c r="H64" s="128"/>
      <c r="I64" s="128"/>
      <c r="J64" s="126"/>
      <c r="K64" s="129"/>
      <c r="L64" s="22"/>
      <c r="M64" s="23"/>
    </row>
    <row r="65" spans="1:13" ht="12.75">
      <c r="A65" s="24">
        <v>1</v>
      </c>
      <c r="B65" s="37">
        <f t="shared" si="5"/>
        <v>63</v>
      </c>
      <c r="C65" s="14"/>
      <c r="D65" s="15"/>
      <c r="E65" s="15"/>
      <c r="F65" s="16"/>
      <c r="G65" s="16"/>
      <c r="H65" s="16"/>
      <c r="I65" s="16"/>
      <c r="J65" s="50"/>
      <c r="K65" s="121"/>
      <c r="L65" s="22"/>
      <c r="M65" s="19"/>
    </row>
  </sheetData>
  <conditionalFormatting sqref="D1:H1 D65:I65536 D51:I51 D45:I49 D55:I61 D32:I35 D28:I30 D25:I26 D16:I23 D8:I14 D3:I6">
    <cfRule type="cellIs" priority="1" dxfId="0" operator="between" stopIfTrue="1">
      <formula>200</formula>
      <formula>299</formula>
    </cfRule>
  </conditionalFormatting>
  <conditionalFormatting sqref="K51 K1 D36:I43 K65:K65536 K45:K49 K55:K61 K32:K43 K28:K30 K25:K26 K16:K23 K8:K14 K3:K6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B1">
      <selection activeCell="B1" sqref="B1"/>
    </sheetView>
  </sheetViews>
  <sheetFormatPr defaultColWidth="9.140625" defaultRowHeight="12.75"/>
  <cols>
    <col min="1" max="1" width="2.57421875" style="12" hidden="1" customWidth="1"/>
    <col min="2" max="2" width="4.140625" style="44" customWidth="1"/>
    <col min="3" max="3" width="24.28125" style="45" customWidth="1"/>
    <col min="4" max="7" width="6.57421875" style="46" bestFit="1" customWidth="1"/>
    <col min="8" max="9" width="6.57421875" style="46" customWidth="1"/>
    <col min="10" max="10" width="15.57421875" style="47" customWidth="1"/>
    <col min="11" max="11" width="15.00390625" style="48" customWidth="1"/>
    <col min="12" max="12" width="7.421875" style="46" hidden="1" customWidth="1"/>
    <col min="13" max="13" width="7.28125" style="49" hidden="1" customWidth="1"/>
    <col min="14" max="16384" width="9.140625" style="12" customWidth="1"/>
  </cols>
  <sheetData>
    <row r="1" spans="2:19" s="1" customFormat="1" ht="25.5" customHeight="1" thickBot="1">
      <c r="B1" s="2"/>
      <c r="C1" s="3" t="s">
        <v>38</v>
      </c>
      <c r="D1" s="4"/>
      <c r="E1" s="4"/>
      <c r="F1" s="7" t="s">
        <v>34</v>
      </c>
      <c r="G1" s="5"/>
      <c r="H1" s="6"/>
      <c r="I1" s="7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3" ht="12.75">
      <c r="A2" s="12" t="s">
        <v>1</v>
      </c>
      <c r="B2" s="13"/>
      <c r="C2" s="14" t="s">
        <v>2</v>
      </c>
      <c r="D2" s="15">
        <v>1</v>
      </c>
      <c r="E2" s="15">
        <v>2</v>
      </c>
      <c r="F2" s="16">
        <v>3</v>
      </c>
      <c r="G2" s="16">
        <v>4</v>
      </c>
      <c r="H2" s="16">
        <v>5</v>
      </c>
      <c r="I2" s="17">
        <v>6</v>
      </c>
      <c r="J2" s="106" t="s">
        <v>36</v>
      </c>
      <c r="K2" s="256" t="s">
        <v>35</v>
      </c>
      <c r="L2" s="20" t="s">
        <v>5</v>
      </c>
      <c r="M2" s="19" t="s">
        <v>6</v>
      </c>
    </row>
    <row r="3" spans="1:13" ht="12.75">
      <c r="A3" s="12">
        <v>1</v>
      </c>
      <c r="B3" s="77">
        <v>1</v>
      </c>
      <c r="C3" s="38" t="s">
        <v>116</v>
      </c>
      <c r="D3" s="34">
        <v>165</v>
      </c>
      <c r="E3" s="34">
        <v>200</v>
      </c>
      <c r="F3" s="39">
        <v>181</v>
      </c>
      <c r="G3" s="39">
        <v>193</v>
      </c>
      <c r="H3" s="39">
        <v>135</v>
      </c>
      <c r="I3" s="40">
        <v>168</v>
      </c>
      <c r="J3" s="185">
        <f>SUM(D3+E3+F3+G3+H3+I3)</f>
        <v>1042</v>
      </c>
      <c r="K3" s="160">
        <f>AVERAGE(D3,E3,F3,G3,H3,I3)</f>
        <v>173.66666666666666</v>
      </c>
      <c r="L3" s="110">
        <v>39921</v>
      </c>
      <c r="M3" s="19" t="s">
        <v>90</v>
      </c>
    </row>
    <row r="4" spans="1:13" ht="12.75">
      <c r="A4" s="12">
        <v>1</v>
      </c>
      <c r="B4" s="77">
        <v>2</v>
      </c>
      <c r="C4" s="108" t="s">
        <v>44</v>
      </c>
      <c r="D4" s="131">
        <v>183</v>
      </c>
      <c r="E4" s="131">
        <v>156</v>
      </c>
      <c r="F4" s="132">
        <v>227</v>
      </c>
      <c r="G4" s="132">
        <v>153</v>
      </c>
      <c r="H4" s="132">
        <v>165</v>
      </c>
      <c r="I4" s="207">
        <v>168</v>
      </c>
      <c r="J4" s="208">
        <f>SUM(D4+E4+F4+G4+H4+I4)</f>
        <v>1052</v>
      </c>
      <c r="K4" s="209">
        <f>AVERAGE(D4,E4,F4,G4,H4,I4)</f>
        <v>175.33333333333334</v>
      </c>
      <c r="L4" s="158">
        <v>39920</v>
      </c>
      <c r="M4" s="80" t="s">
        <v>48</v>
      </c>
    </row>
    <row r="5" spans="1:13" ht="12.75">
      <c r="A5" s="12">
        <v>1</v>
      </c>
      <c r="B5" s="77">
        <v>3</v>
      </c>
      <c r="C5" s="38" t="s">
        <v>75</v>
      </c>
      <c r="D5" s="34">
        <v>183</v>
      </c>
      <c r="E5" s="34">
        <v>167</v>
      </c>
      <c r="F5" s="39">
        <v>195</v>
      </c>
      <c r="G5" s="39">
        <v>175</v>
      </c>
      <c r="H5" s="39">
        <v>245</v>
      </c>
      <c r="I5" s="40">
        <v>234</v>
      </c>
      <c r="J5" s="185">
        <f>SUM(D5+E5+F5+G5+H5+I5)</f>
        <v>1199</v>
      </c>
      <c r="K5" s="160">
        <f>AVERAGE(D5,E5,F5,G5,H5,I5)</f>
        <v>199.83333333333334</v>
      </c>
      <c r="L5" s="110">
        <v>39920</v>
      </c>
      <c r="M5" s="19" t="s">
        <v>73</v>
      </c>
    </row>
    <row r="6" spans="1:13" ht="12.75">
      <c r="A6" s="12">
        <v>1</v>
      </c>
      <c r="B6" s="77">
        <v>4</v>
      </c>
      <c r="C6" s="38" t="s">
        <v>117</v>
      </c>
      <c r="D6" s="34">
        <v>167</v>
      </c>
      <c r="E6" s="34">
        <v>183</v>
      </c>
      <c r="F6" s="39">
        <v>149</v>
      </c>
      <c r="G6" s="39">
        <v>175</v>
      </c>
      <c r="H6" s="39">
        <v>235</v>
      </c>
      <c r="I6" s="40">
        <v>169</v>
      </c>
      <c r="J6" s="185">
        <f>SUM(D6+E6+F6+G6+H6+I6)</f>
        <v>1078</v>
      </c>
      <c r="K6" s="160">
        <f>AVERAGE(D6,E6,F6,G6,H6,I6)</f>
        <v>179.66666666666666</v>
      </c>
      <c r="L6" s="110">
        <v>39921</v>
      </c>
      <c r="M6" s="19" t="s">
        <v>99</v>
      </c>
    </row>
    <row r="7" spans="1:14" ht="12.75">
      <c r="A7" s="12">
        <v>1</v>
      </c>
      <c r="B7" s="77">
        <v>5</v>
      </c>
      <c r="C7" s="108" t="s">
        <v>82</v>
      </c>
      <c r="D7" s="131">
        <v>189</v>
      </c>
      <c r="E7" s="131">
        <v>159</v>
      </c>
      <c r="F7" s="132">
        <v>147</v>
      </c>
      <c r="G7" s="132">
        <v>215</v>
      </c>
      <c r="H7" s="132">
        <v>188</v>
      </c>
      <c r="I7" s="207">
        <v>146</v>
      </c>
      <c r="J7" s="208">
        <f>SUM(D7+E7+F7+G7+H7+I7)</f>
        <v>1044</v>
      </c>
      <c r="K7" s="209">
        <f>AVERAGE(D7,E7,F7,G7,H7,I7)</f>
        <v>174</v>
      </c>
      <c r="L7" s="110">
        <v>39921</v>
      </c>
      <c r="M7" s="19" t="s">
        <v>90</v>
      </c>
      <c r="N7" s="97"/>
    </row>
    <row r="8" spans="1:13" ht="12.75">
      <c r="A8" s="12">
        <v>1</v>
      </c>
      <c r="B8" s="77">
        <v>6</v>
      </c>
      <c r="C8" s="38" t="s">
        <v>72</v>
      </c>
      <c r="D8" s="34">
        <v>198</v>
      </c>
      <c r="E8" s="34">
        <v>162</v>
      </c>
      <c r="F8" s="39">
        <v>158</v>
      </c>
      <c r="G8" s="39">
        <v>189</v>
      </c>
      <c r="H8" s="39">
        <v>176</v>
      </c>
      <c r="I8" s="199">
        <v>112</v>
      </c>
      <c r="J8" s="204">
        <f>SUM(D8+E8+F8+G8+H8+I8)</f>
        <v>995</v>
      </c>
      <c r="K8" s="205">
        <f>AVERAGE(D8,E8,F8,G8,H8,I8)</f>
        <v>165.83333333333334</v>
      </c>
      <c r="L8" s="117">
        <v>39920</v>
      </c>
      <c r="M8" s="49" t="s">
        <v>73</v>
      </c>
    </row>
    <row r="9" spans="1:15" ht="12.75">
      <c r="A9" s="12">
        <v>1</v>
      </c>
      <c r="B9" s="77">
        <f>B8+1</f>
        <v>7</v>
      </c>
      <c r="C9" s="215" t="s">
        <v>94</v>
      </c>
      <c r="D9" s="216">
        <v>150</v>
      </c>
      <c r="E9" s="216">
        <v>173</v>
      </c>
      <c r="F9" s="217">
        <v>170</v>
      </c>
      <c r="G9" s="217">
        <v>118</v>
      </c>
      <c r="H9" s="217">
        <v>123</v>
      </c>
      <c r="I9" s="218">
        <v>159</v>
      </c>
      <c r="J9" s="219">
        <f aca="true" t="shared" si="0" ref="J9:J14">SUM(D9+E9+F9+G9+H9+I9)</f>
        <v>893</v>
      </c>
      <c r="K9" s="220">
        <f aca="true" t="shared" si="1" ref="K9:K14">AVERAGE(D9,E9,F9,G9,H9,I9)</f>
        <v>148.83333333333334</v>
      </c>
      <c r="L9" s="169">
        <v>39921</v>
      </c>
      <c r="M9" s="119" t="s">
        <v>99</v>
      </c>
      <c r="N9" s="97"/>
      <c r="O9" s="97"/>
    </row>
    <row r="10" spans="1:13" ht="13.5" thickBot="1">
      <c r="A10" s="12">
        <v>1</v>
      </c>
      <c r="B10" s="77">
        <v>8</v>
      </c>
      <c r="C10" s="84" t="s">
        <v>85</v>
      </c>
      <c r="D10" s="85">
        <v>138</v>
      </c>
      <c r="E10" s="85">
        <v>170</v>
      </c>
      <c r="F10" s="107">
        <v>127</v>
      </c>
      <c r="G10" s="107">
        <v>153</v>
      </c>
      <c r="H10" s="107">
        <v>149</v>
      </c>
      <c r="I10" s="222">
        <v>138</v>
      </c>
      <c r="J10" s="223">
        <f t="shared" si="0"/>
        <v>875</v>
      </c>
      <c r="K10" s="224">
        <f t="shared" si="1"/>
        <v>145.83333333333334</v>
      </c>
      <c r="L10" s="110"/>
      <c r="M10" s="19"/>
    </row>
    <row r="11" spans="1:13" ht="12.75">
      <c r="A11" s="12">
        <v>1</v>
      </c>
      <c r="B11" s="77">
        <f>B10+1</f>
        <v>9</v>
      </c>
      <c r="C11" s="38" t="s">
        <v>88</v>
      </c>
      <c r="D11" s="34">
        <v>150</v>
      </c>
      <c r="E11" s="34">
        <v>148</v>
      </c>
      <c r="F11" s="39">
        <v>148</v>
      </c>
      <c r="G11" s="39">
        <v>166</v>
      </c>
      <c r="H11" s="39">
        <v>199</v>
      </c>
      <c r="I11" s="40">
        <v>182</v>
      </c>
      <c r="J11" s="185">
        <f t="shared" si="0"/>
        <v>993</v>
      </c>
      <c r="K11" s="160">
        <f t="shared" si="1"/>
        <v>165.5</v>
      </c>
      <c r="L11" s="110">
        <v>39921</v>
      </c>
      <c r="M11" s="19" t="s">
        <v>90</v>
      </c>
    </row>
    <row r="12" spans="1:13" ht="12.75">
      <c r="A12" s="12">
        <v>1</v>
      </c>
      <c r="B12" s="77">
        <v>10</v>
      </c>
      <c r="C12" s="38" t="s">
        <v>86</v>
      </c>
      <c r="D12" s="34">
        <v>132</v>
      </c>
      <c r="E12" s="34">
        <v>165</v>
      </c>
      <c r="F12" s="39">
        <v>205</v>
      </c>
      <c r="G12" s="39">
        <v>140</v>
      </c>
      <c r="H12" s="39">
        <v>142</v>
      </c>
      <c r="I12" s="40">
        <v>180</v>
      </c>
      <c r="J12" s="185">
        <f t="shared" si="0"/>
        <v>964</v>
      </c>
      <c r="K12" s="160">
        <f t="shared" si="1"/>
        <v>160.66666666666666</v>
      </c>
      <c r="L12" s="110">
        <v>39921</v>
      </c>
      <c r="M12" s="19" t="s">
        <v>90</v>
      </c>
    </row>
    <row r="13" spans="1:14" ht="12.75">
      <c r="A13" s="12">
        <v>1</v>
      </c>
      <c r="B13" s="77">
        <v>11</v>
      </c>
      <c r="C13" s="38" t="s">
        <v>37</v>
      </c>
      <c r="D13" s="34">
        <v>190</v>
      </c>
      <c r="E13" s="34">
        <v>183</v>
      </c>
      <c r="F13" s="39">
        <v>133</v>
      </c>
      <c r="G13" s="39">
        <v>165</v>
      </c>
      <c r="H13" s="39">
        <v>156</v>
      </c>
      <c r="I13" s="40">
        <v>117</v>
      </c>
      <c r="J13" s="185">
        <f t="shared" si="0"/>
        <v>944</v>
      </c>
      <c r="K13" s="160">
        <f t="shared" si="1"/>
        <v>157.33333333333334</v>
      </c>
      <c r="L13" s="110">
        <v>39919</v>
      </c>
      <c r="M13" s="19" t="s">
        <v>7</v>
      </c>
      <c r="N13" s="97"/>
    </row>
    <row r="14" spans="1:14" ht="13.5" thickBot="1">
      <c r="A14" s="24">
        <v>1</v>
      </c>
      <c r="B14" s="83">
        <v>12</v>
      </c>
      <c r="C14" s="251" t="s">
        <v>103</v>
      </c>
      <c r="D14" s="85">
        <v>144</v>
      </c>
      <c r="E14" s="85">
        <v>144</v>
      </c>
      <c r="F14" s="107">
        <v>150</v>
      </c>
      <c r="G14" s="107">
        <v>142</v>
      </c>
      <c r="H14" s="107">
        <v>178</v>
      </c>
      <c r="I14" s="252">
        <v>158</v>
      </c>
      <c r="J14" s="187">
        <f t="shared" si="0"/>
        <v>916</v>
      </c>
      <c r="K14" s="188">
        <f t="shared" si="1"/>
        <v>152.66666666666666</v>
      </c>
      <c r="L14" s="230">
        <v>39921</v>
      </c>
      <c r="M14" s="86" t="s">
        <v>104</v>
      </c>
      <c r="N14" s="97"/>
    </row>
    <row r="15" spans="1:15" s="24" customFormat="1" ht="12.75">
      <c r="A15" s="12">
        <v>1</v>
      </c>
      <c r="B15" s="250">
        <v>13</v>
      </c>
      <c r="C15" s="108"/>
      <c r="D15" s="131"/>
      <c r="E15" s="131"/>
      <c r="F15" s="132"/>
      <c r="G15" s="132"/>
      <c r="H15" s="132"/>
      <c r="I15" s="132"/>
      <c r="J15" s="133"/>
      <c r="K15" s="134"/>
      <c r="L15" s="79"/>
      <c r="M15" s="80"/>
      <c r="N15" s="97"/>
      <c r="O15" s="12"/>
    </row>
    <row r="16" spans="1:15" s="24" customFormat="1" ht="12.75">
      <c r="A16" s="24">
        <v>1</v>
      </c>
      <c r="B16" s="77">
        <v>14</v>
      </c>
      <c r="C16" s="38"/>
      <c r="D16" s="34"/>
      <c r="E16" s="34"/>
      <c r="F16" s="34"/>
      <c r="G16" s="34"/>
      <c r="H16" s="34"/>
      <c r="I16" s="34"/>
      <c r="J16" s="122"/>
      <c r="K16" s="123"/>
      <c r="L16" s="22"/>
      <c r="M16" s="23"/>
      <c r="N16" s="12"/>
      <c r="O16" s="12"/>
    </row>
    <row r="17" spans="1:14" s="24" customFormat="1" ht="12.75">
      <c r="A17" s="41">
        <v>1</v>
      </c>
      <c r="B17" s="77">
        <v>15</v>
      </c>
      <c r="C17" s="38"/>
      <c r="D17" s="34"/>
      <c r="E17" s="34"/>
      <c r="F17" s="39"/>
      <c r="G17" s="39"/>
      <c r="H17" s="39"/>
      <c r="I17" s="39"/>
      <c r="J17" s="122"/>
      <c r="K17" s="123"/>
      <c r="L17" s="22"/>
      <c r="M17" s="55"/>
      <c r="N17" s="12"/>
    </row>
    <row r="18" spans="1:13" ht="12.75">
      <c r="A18" s="12">
        <v>1</v>
      </c>
      <c r="B18" s="77">
        <v>16</v>
      </c>
      <c r="C18" s="32"/>
      <c r="D18" s="34"/>
      <c r="E18" s="34"/>
      <c r="F18" s="34"/>
      <c r="G18" s="34"/>
      <c r="H18" s="34"/>
      <c r="I18" s="34"/>
      <c r="J18" s="122"/>
      <c r="K18" s="123"/>
      <c r="L18" s="22"/>
      <c r="M18" s="23"/>
    </row>
    <row r="19" spans="1:13" ht="12.75">
      <c r="A19" s="12">
        <v>1</v>
      </c>
      <c r="B19" s="77">
        <v>17</v>
      </c>
      <c r="C19" s="38"/>
      <c r="D19" s="34"/>
      <c r="E19" s="34"/>
      <c r="F19" s="39"/>
      <c r="G19" s="39"/>
      <c r="H19" s="39"/>
      <c r="I19" s="39"/>
      <c r="J19" s="122"/>
      <c r="K19" s="123"/>
      <c r="L19" s="22"/>
      <c r="M19" s="19"/>
    </row>
    <row r="20" spans="1:13" ht="12.75">
      <c r="A20" s="12">
        <v>1</v>
      </c>
      <c r="B20" s="77">
        <f aca="true" t="shared" si="2" ref="B20:B26">B19+1</f>
        <v>18</v>
      </c>
      <c r="C20" s="38"/>
      <c r="D20" s="34"/>
      <c r="E20" s="34"/>
      <c r="F20" s="39"/>
      <c r="G20" s="39"/>
      <c r="H20" s="39"/>
      <c r="I20" s="39"/>
      <c r="J20" s="122"/>
      <c r="K20" s="123"/>
      <c r="L20" s="22"/>
      <c r="M20" s="19"/>
    </row>
    <row r="21" spans="1:13" ht="12.75">
      <c r="A21" s="12">
        <v>1</v>
      </c>
      <c r="B21" s="77">
        <f t="shared" si="2"/>
        <v>19</v>
      </c>
      <c r="C21" s="38"/>
      <c r="D21" s="34"/>
      <c r="E21" s="34"/>
      <c r="F21" s="39"/>
      <c r="G21" s="39"/>
      <c r="H21" s="39"/>
      <c r="I21" s="39"/>
      <c r="J21" s="122"/>
      <c r="K21" s="123"/>
      <c r="L21" s="22"/>
      <c r="M21" s="19"/>
    </row>
    <row r="22" spans="1:13" ht="12.75">
      <c r="A22" s="12">
        <v>1</v>
      </c>
      <c r="B22" s="77">
        <f t="shared" si="2"/>
        <v>20</v>
      </c>
      <c r="C22" s="32"/>
      <c r="D22" s="34"/>
      <c r="E22" s="34"/>
      <c r="F22" s="34"/>
      <c r="G22" s="34"/>
      <c r="H22" s="34"/>
      <c r="I22" s="34"/>
      <c r="J22" s="122"/>
      <c r="K22" s="123"/>
      <c r="L22" s="22"/>
      <c r="M22" s="19"/>
    </row>
    <row r="23" spans="1:13" ht="12.75">
      <c r="A23" s="12">
        <v>1</v>
      </c>
      <c r="B23" s="77">
        <f t="shared" si="2"/>
        <v>21</v>
      </c>
      <c r="C23" s="38"/>
      <c r="D23" s="34"/>
      <c r="E23" s="34"/>
      <c r="F23" s="39"/>
      <c r="G23" s="39"/>
      <c r="H23" s="39"/>
      <c r="I23" s="39"/>
      <c r="J23" s="122"/>
      <c r="K23" s="123"/>
      <c r="L23" s="22"/>
      <c r="M23" s="23"/>
    </row>
    <row r="24" spans="1:13" ht="12.75">
      <c r="A24" s="12">
        <v>1</v>
      </c>
      <c r="B24" s="77">
        <f t="shared" si="2"/>
        <v>22</v>
      </c>
      <c r="C24" s="38"/>
      <c r="D24" s="34"/>
      <c r="E24" s="34"/>
      <c r="F24" s="39"/>
      <c r="G24" s="39"/>
      <c r="H24" s="39"/>
      <c r="I24" s="39"/>
      <c r="J24" s="122"/>
      <c r="K24" s="123"/>
      <c r="L24" s="22"/>
      <c r="M24" s="19"/>
    </row>
    <row r="25" spans="1:13" ht="12.75">
      <c r="A25" s="12">
        <v>1</v>
      </c>
      <c r="B25" s="77">
        <f t="shared" si="2"/>
        <v>23</v>
      </c>
      <c r="C25" s="38"/>
      <c r="D25" s="34"/>
      <c r="E25" s="34"/>
      <c r="F25" s="39"/>
      <c r="G25" s="39"/>
      <c r="H25" s="39"/>
      <c r="I25" s="39"/>
      <c r="J25" s="122"/>
      <c r="K25" s="123"/>
      <c r="L25" s="22"/>
      <c r="M25" s="19"/>
    </row>
    <row r="26" spans="1:13" ht="12.75">
      <c r="A26" s="24">
        <v>1</v>
      </c>
      <c r="B26" s="77">
        <f t="shared" si="2"/>
        <v>24</v>
      </c>
      <c r="C26" s="38"/>
      <c r="D26" s="34"/>
      <c r="E26" s="34"/>
      <c r="F26" s="39"/>
      <c r="G26" s="39"/>
      <c r="H26" s="39"/>
      <c r="I26" s="39"/>
      <c r="J26" s="122"/>
      <c r="K26" s="123"/>
      <c r="L26" s="22"/>
      <c r="M26" s="19"/>
    </row>
  </sheetData>
  <conditionalFormatting sqref="K9 K1 K24:K65536 K15:K19 K11:K13 K3:K6">
    <cfRule type="cellIs" priority="1" dxfId="0" operator="between" stopIfTrue="1">
      <formula>200</formula>
      <formula>300</formula>
    </cfRule>
  </conditionalFormatting>
  <conditionalFormatting sqref="D9:I9 D24:I65536 D15:I19 D11:I12 D1:I6">
    <cfRule type="cellIs" priority="2" dxfId="0" operator="between" stopIfTrue="1">
      <formula>200</formula>
      <formula>299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B1">
      <selection activeCell="B1" sqref="B1"/>
    </sheetView>
  </sheetViews>
  <sheetFormatPr defaultColWidth="9.140625" defaultRowHeight="12.75"/>
  <cols>
    <col min="1" max="1" width="2.57421875" style="12" hidden="1" customWidth="1"/>
    <col min="2" max="2" width="4.140625" style="44" customWidth="1"/>
    <col min="3" max="3" width="24.28125" style="45" customWidth="1"/>
    <col min="4" max="7" width="6.57421875" style="46" bestFit="1" customWidth="1"/>
    <col min="8" max="9" width="6.57421875" style="46" customWidth="1"/>
    <col min="10" max="10" width="14.7109375" style="47" customWidth="1"/>
    <col min="11" max="11" width="13.421875" style="48" customWidth="1"/>
    <col min="12" max="12" width="7.421875" style="46" hidden="1" customWidth="1"/>
    <col min="13" max="13" width="8.57421875" style="49" hidden="1" customWidth="1"/>
    <col min="14" max="16384" width="9.140625" style="12" customWidth="1"/>
  </cols>
  <sheetData>
    <row r="1" spans="2:19" s="1" customFormat="1" ht="25.5" customHeight="1">
      <c r="B1" s="2"/>
      <c r="C1" s="3" t="s">
        <v>38</v>
      </c>
      <c r="D1" s="4"/>
      <c r="E1" s="4"/>
      <c r="F1" s="7" t="s">
        <v>34</v>
      </c>
      <c r="G1" s="5"/>
      <c r="H1" s="6"/>
      <c r="I1" s="7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2:19" s="1" customFormat="1" ht="12.75" customHeight="1">
      <c r="B2" s="2"/>
      <c r="C2" s="3"/>
      <c r="D2" s="4"/>
      <c r="E2" s="4"/>
      <c r="F2" s="5"/>
      <c r="G2" s="89"/>
      <c r="H2" s="89"/>
      <c r="I2" s="89"/>
      <c r="J2" s="89"/>
      <c r="K2" s="9"/>
      <c r="L2" s="4"/>
      <c r="M2" s="10"/>
      <c r="N2" s="11"/>
      <c r="O2" s="11"/>
      <c r="P2" s="11"/>
      <c r="Q2" s="11"/>
      <c r="R2" s="11"/>
      <c r="S2" s="11"/>
    </row>
    <row r="3" spans="2:19" s="1" customFormat="1" ht="12.75" customHeight="1">
      <c r="B3" s="2"/>
      <c r="C3" s="90" t="s">
        <v>24</v>
      </c>
      <c r="D3" s="4"/>
      <c r="E3" s="4"/>
      <c r="F3" s="5"/>
      <c r="G3" s="89"/>
      <c r="H3" s="89"/>
      <c r="I3" s="89"/>
      <c r="J3" s="8"/>
      <c r="K3" s="9"/>
      <c r="L3" s="4"/>
      <c r="M3" s="10"/>
      <c r="N3" s="11"/>
      <c r="O3" s="11"/>
      <c r="P3" s="11"/>
      <c r="Q3" s="11"/>
      <c r="R3" s="11"/>
      <c r="S3" s="11"/>
    </row>
    <row r="4" spans="1:13" ht="13.5" thickBot="1">
      <c r="A4" s="12" t="s">
        <v>1</v>
      </c>
      <c r="B4" s="13"/>
      <c r="C4" s="14" t="s">
        <v>2</v>
      </c>
      <c r="D4" s="15">
        <v>1</v>
      </c>
      <c r="E4" s="15">
        <v>2</v>
      </c>
      <c r="F4" s="16">
        <v>3</v>
      </c>
      <c r="G4" s="16">
        <v>4</v>
      </c>
      <c r="H4" s="16">
        <v>5</v>
      </c>
      <c r="I4" s="17">
        <v>6</v>
      </c>
      <c r="J4" s="247" t="s">
        <v>36</v>
      </c>
      <c r="K4" s="244" t="s">
        <v>35</v>
      </c>
      <c r="L4" s="15" t="s">
        <v>5</v>
      </c>
      <c r="M4" s="19" t="s">
        <v>6</v>
      </c>
    </row>
    <row r="5" spans="1:13" ht="12.75">
      <c r="A5" s="24">
        <v>1</v>
      </c>
      <c r="B5" s="87">
        <v>1</v>
      </c>
      <c r="C5" s="26" t="s">
        <v>69</v>
      </c>
      <c r="D5" s="27">
        <v>209</v>
      </c>
      <c r="E5" s="27">
        <v>179</v>
      </c>
      <c r="F5" s="28">
        <v>203</v>
      </c>
      <c r="G5" s="28">
        <v>199</v>
      </c>
      <c r="H5" s="28">
        <v>181</v>
      </c>
      <c r="I5" s="29">
        <v>201</v>
      </c>
      <c r="J5" s="248">
        <f>SUM(D5+E5+F5+G5+H5+I5)</f>
        <v>1172</v>
      </c>
      <c r="K5" s="245">
        <f>AVERAGE(D5,E5,F5,G5,H5,I5)</f>
        <v>195.33333333333334</v>
      </c>
      <c r="L5" s="110">
        <v>39920</v>
      </c>
      <c r="M5" s="19" t="s">
        <v>73</v>
      </c>
    </row>
    <row r="6" spans="1:15" ht="12.75">
      <c r="A6" s="12">
        <v>1</v>
      </c>
      <c r="B6" s="87">
        <v>2</v>
      </c>
      <c r="C6" s="26" t="s">
        <v>118</v>
      </c>
      <c r="D6" s="27">
        <v>142</v>
      </c>
      <c r="E6" s="27">
        <v>203</v>
      </c>
      <c r="F6" s="28">
        <v>181</v>
      </c>
      <c r="G6" s="28">
        <v>187</v>
      </c>
      <c r="H6" s="28">
        <v>169</v>
      </c>
      <c r="I6" s="29">
        <v>169</v>
      </c>
      <c r="J6" s="186">
        <f>SUM(D6+E6+F6+G6+H6+I6)</f>
        <v>1051</v>
      </c>
      <c r="K6" s="183">
        <f>AVERAGE(D6,E6,F6,G6,H6,I6)</f>
        <v>175.16666666666666</v>
      </c>
      <c r="L6" s="110">
        <v>39921</v>
      </c>
      <c r="M6" s="19" t="s">
        <v>90</v>
      </c>
      <c r="N6" s="97"/>
      <c r="O6" s="97"/>
    </row>
    <row r="7" spans="1:13" ht="13.5" thickBot="1">
      <c r="A7" s="12">
        <v>1</v>
      </c>
      <c r="B7" s="87">
        <v>3</v>
      </c>
      <c r="C7" s="141" t="s">
        <v>91</v>
      </c>
      <c r="D7" s="142">
        <v>144</v>
      </c>
      <c r="E7" s="142">
        <v>119</v>
      </c>
      <c r="F7" s="143">
        <v>136</v>
      </c>
      <c r="G7" s="143">
        <v>145</v>
      </c>
      <c r="H7" s="143">
        <v>117</v>
      </c>
      <c r="I7" s="164">
        <v>169</v>
      </c>
      <c r="J7" s="249">
        <f>SUM(D7+E7+F7+G7+H7+I7)</f>
        <v>830</v>
      </c>
      <c r="K7" s="246">
        <f>AVERAGE(D7,E7,F7,G7,H7,I7)</f>
        <v>138.33333333333334</v>
      </c>
      <c r="L7" s="110">
        <v>39921</v>
      </c>
      <c r="M7" s="19" t="s">
        <v>99</v>
      </c>
    </row>
    <row r="8" spans="1:13" ht="12.75">
      <c r="A8" s="24">
        <v>1</v>
      </c>
      <c r="B8" s="87">
        <v>4</v>
      </c>
      <c r="C8" s="145"/>
      <c r="D8" s="146"/>
      <c r="E8" s="146"/>
      <c r="F8" s="147"/>
      <c r="G8" s="147"/>
      <c r="H8" s="147"/>
      <c r="I8" s="147"/>
      <c r="J8" s="175"/>
      <c r="K8" s="176"/>
      <c r="L8" s="53"/>
      <c r="M8" s="56"/>
    </row>
    <row r="9" spans="1:13" ht="12.75">
      <c r="A9" s="12">
        <v>1</v>
      </c>
      <c r="B9" s="87">
        <v>5</v>
      </c>
      <c r="C9" s="26"/>
      <c r="D9" s="27"/>
      <c r="E9" s="27"/>
      <c r="F9" s="28"/>
      <c r="G9" s="28"/>
      <c r="H9" s="28"/>
      <c r="I9" s="28"/>
      <c r="J9" s="52"/>
      <c r="K9" s="124"/>
      <c r="L9" s="53"/>
      <c r="M9" s="54"/>
    </row>
    <row r="10" spans="1:14" s="24" customFormat="1" ht="12.75">
      <c r="A10" s="12">
        <v>1</v>
      </c>
      <c r="B10" s="88">
        <v>6</v>
      </c>
      <c r="C10" s="26"/>
      <c r="D10" s="27"/>
      <c r="E10" s="27"/>
      <c r="F10" s="27"/>
      <c r="G10" s="27"/>
      <c r="H10" s="27"/>
      <c r="I10" s="27"/>
      <c r="J10" s="52"/>
      <c r="K10" s="124"/>
      <c r="L10" s="53"/>
      <c r="M10" s="56"/>
      <c r="N10" s="12"/>
    </row>
    <row r="11" spans="1:14" s="24" customFormat="1" ht="12.75">
      <c r="A11" s="12">
        <v>1</v>
      </c>
      <c r="B11" s="87">
        <v>7</v>
      </c>
      <c r="C11" s="26"/>
      <c r="D11" s="27"/>
      <c r="E11" s="27"/>
      <c r="F11" s="28"/>
      <c r="G11" s="28"/>
      <c r="H11" s="28"/>
      <c r="I11" s="28"/>
      <c r="J11" s="52"/>
      <c r="K11" s="124"/>
      <c r="L11" s="53"/>
      <c r="M11" s="56"/>
      <c r="N11" s="12"/>
    </row>
    <row r="12" spans="1:13" ht="12.75">
      <c r="A12" s="12">
        <v>1</v>
      </c>
      <c r="B12" s="87">
        <v>8</v>
      </c>
      <c r="C12" s="26"/>
      <c r="D12" s="27"/>
      <c r="E12" s="27"/>
      <c r="F12" s="28"/>
      <c r="G12" s="28"/>
      <c r="H12" s="28"/>
      <c r="I12" s="28"/>
      <c r="J12" s="52"/>
      <c r="K12" s="124"/>
      <c r="L12" s="22"/>
      <c r="M12" s="19"/>
    </row>
    <row r="13" spans="2:13" ht="12.75">
      <c r="B13" s="91"/>
      <c r="C13" s="92"/>
      <c r="D13" s="93"/>
      <c r="E13" s="93"/>
      <c r="F13" s="93"/>
      <c r="G13" s="93"/>
      <c r="H13" s="93"/>
      <c r="I13" s="93"/>
      <c r="J13" s="93"/>
      <c r="K13" s="94"/>
      <c r="L13" s="95"/>
      <c r="M13" s="96"/>
    </row>
    <row r="14" ht="15">
      <c r="C14" s="90" t="s">
        <v>25</v>
      </c>
    </row>
    <row r="15" spans="1:13" ht="12.75">
      <c r="A15" s="12">
        <v>1</v>
      </c>
      <c r="B15" s="98">
        <v>1</v>
      </c>
      <c r="C15" s="38" t="s">
        <v>75</v>
      </c>
      <c r="D15" s="34">
        <v>183</v>
      </c>
      <c r="E15" s="34">
        <v>167</v>
      </c>
      <c r="F15" s="39">
        <v>195</v>
      </c>
      <c r="G15" s="39">
        <v>175</v>
      </c>
      <c r="H15" s="39">
        <v>245</v>
      </c>
      <c r="I15" s="40">
        <v>234</v>
      </c>
      <c r="J15" s="185">
        <f>SUM(D15+E15+F15+G15+H15+I15)</f>
        <v>1199</v>
      </c>
      <c r="K15" s="160">
        <f>AVERAGE(D15,E15,F15,G15,H15,I15)</f>
        <v>199.83333333333334</v>
      </c>
      <c r="L15" s="110">
        <v>39920</v>
      </c>
      <c r="M15" s="19" t="s">
        <v>73</v>
      </c>
    </row>
    <row r="16" spans="1:13" ht="13.5" thickBot="1">
      <c r="A16" s="12">
        <v>1</v>
      </c>
      <c r="B16" s="98">
        <v>2</v>
      </c>
      <c r="C16" s="84" t="s">
        <v>85</v>
      </c>
      <c r="D16" s="85">
        <v>138</v>
      </c>
      <c r="E16" s="85">
        <v>170</v>
      </c>
      <c r="F16" s="107">
        <v>127</v>
      </c>
      <c r="G16" s="107">
        <v>153</v>
      </c>
      <c r="H16" s="107">
        <v>149</v>
      </c>
      <c r="I16" s="222">
        <v>138</v>
      </c>
      <c r="J16" s="223">
        <f>SUM(D16+E16+F16+G16+H16+I16)</f>
        <v>875</v>
      </c>
      <c r="K16" s="224">
        <f>AVERAGE(D16,E16,F16,G16,H16,I16)</f>
        <v>145.83333333333334</v>
      </c>
      <c r="L16" s="22"/>
      <c r="M16" s="19"/>
    </row>
    <row r="17" spans="1:13" ht="12.75">
      <c r="A17" s="12">
        <v>1</v>
      </c>
      <c r="B17" s="98">
        <v>3</v>
      </c>
      <c r="C17" s="38" t="s">
        <v>86</v>
      </c>
      <c r="D17" s="34">
        <v>132</v>
      </c>
      <c r="E17" s="34">
        <v>165</v>
      </c>
      <c r="F17" s="39">
        <v>205</v>
      </c>
      <c r="G17" s="39">
        <v>140</v>
      </c>
      <c r="H17" s="39">
        <v>142</v>
      </c>
      <c r="I17" s="40">
        <v>180</v>
      </c>
      <c r="J17" s="185">
        <f>SUM(D17+E17+F17+G17+H17+I17)</f>
        <v>964</v>
      </c>
      <c r="K17" s="160">
        <f>AVERAGE(D17,E17,F17,G17,H17,I17)</f>
        <v>160.66666666666666</v>
      </c>
      <c r="L17" s="110">
        <v>39921</v>
      </c>
      <c r="M17" s="19" t="s">
        <v>90</v>
      </c>
    </row>
    <row r="18" spans="1:2" ht="12.75">
      <c r="A18" s="12">
        <v>1</v>
      </c>
      <c r="B18" s="98">
        <v>4</v>
      </c>
    </row>
  </sheetData>
  <conditionalFormatting sqref="D17:I65536 D5:I8 H3:I4 E13:J13 H1:I1 H2:J2 E14:I14 D1:G4 D13:D14 D10:I12 D15:I15">
    <cfRule type="cellIs" priority="1" dxfId="0" operator="between" stopIfTrue="1">
      <formula>200</formula>
      <formula>299</formula>
    </cfRule>
  </conditionalFormatting>
  <conditionalFormatting sqref="K1:K3 D9:I9 K17:K65536 K5:K15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Admin</cp:lastModifiedBy>
  <dcterms:created xsi:type="dcterms:W3CDTF">2007-04-18T11:24:43Z</dcterms:created>
  <dcterms:modified xsi:type="dcterms:W3CDTF">2009-04-19T17:05:23Z</dcterms:modified>
  <cp:category/>
  <cp:version/>
  <cp:contentType/>
  <cp:contentStatus/>
</cp:coreProperties>
</file>